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AFA28AD6-0777-4661-A66C-72002416CFC7}" xr6:coauthVersionLast="47" xr6:coauthVersionMax="47" xr10:uidLastSave="{00000000-0000-0000-0000-000000000000}"/>
  <bookViews>
    <workbookView xWindow="-120" yWindow="-120" windowWidth="29040" windowHeight="15840" tabRatio="793" activeTab="10"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1" i="8" l="1"/>
  <c r="D35" i="8"/>
  <c r="D25" i="8"/>
  <c r="D13" i="2"/>
  <c r="D14" i="2"/>
  <c r="D15" i="2"/>
  <c r="H8" i="27"/>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<sst xmlns="http://schemas.openxmlformats.org/spreadsheetml/2006/main" count="606" uniqueCount="437">
  <si>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</si>
  <si>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</si>
  <si>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</si>
  <si>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</si>
  <si>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</si>
  <si>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</si>
  <si>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</si>
  <si>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</si>
  <si>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</si>
  <si>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</si>
  <si>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</si>
  <si>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xxx</t>
  </si>
  <si>
    <t>IF IP1</t>
  </si>
  <si>
    <t>PROPORTION OF VOTING RIGHTS</t>
  </si>
  <si>
    <t>IF IP2</t>
  </si>
  <si>
    <t>VOTING BEHAVIOUR</t>
  </si>
  <si>
    <t>IF IP3</t>
  </si>
  <si>
    <t>PROXY ADVISOR FIRMS</t>
  </si>
  <si>
    <t>IF IP4</t>
  </si>
  <si>
    <t>VOTING GUIDELINES</t>
  </si>
  <si>
    <t>IF IP2 - VOTING BEHAVIOUR</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</si>
  <si>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</si>
  <si>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</si>
  <si>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</si>
  <si>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</si>
  <si>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</si>
  <si>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</si>
  <si>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</si>
  <si>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</si>
  <si>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</si>
  <si>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</si>
  <si>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</si>
  <si>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</si>
  <si>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</si>
  <si>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</si>
  <si>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</si>
  <si>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</si>
  <si>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</si>
  <si>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</si>
  <si>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</si>
  <si>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</si>
  <si>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</si>
  <si>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</si>
  <si>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</si>
  <si>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</si>
  <si>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</si>
  <si>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</si>
  <si>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</si>
  <si>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</si>
  <si>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</si>
  <si>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</si>
  <si>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</si>
  <si>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</si>
  <si>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</si>
  <si>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</si>
  <si>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</si>
  <si>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</si>
  <si>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</si>
  <si>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</si>
  <si>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</si>
  <si>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</si>
  <si>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</si>
  <si>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</si>
  <si>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</si>
  <si>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IP3 - PROXY ADVISOR FIRMS</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</si>
  <si>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</si>
  <si>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</si>
  <si>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</si>
  <si>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</si>
  <si>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</si>
  <si>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</si>
  <si>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</si>
  <si>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</si>
  <si>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</si>
  <si>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</si>
  <si>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</si>
  <si>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</si>
  <si>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</si>
  <si>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</si>
  <si>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</si>
  <si>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</si>
  <si>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</si>
  <si>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</si>
  <si>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</si>
  <si>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</si>
  <si>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</si>
  <si>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</si>
  <si>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</si>
  <si>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</si>
  <si>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</si>
  <si>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</si>
  <si>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</si>
  <si>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</si>
  <si>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</si>
  <si>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</si>
  <si>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</si>
  <si>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</si>
  <si>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</si>
  <si>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</si>
  <si>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</si>
  <si>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</si>
  <si>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</si>
  <si>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</si>
  <si>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</si>
  <si>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</si>
  <si>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</si>
  <si>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</si>
  <si>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</si>
  <si>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</si>
  <si>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</si>
  <si>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</si>
  <si>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</si>
  <si>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</si>
  <si>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</si>
  <si>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</si>
  <si>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</si>
  <si>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</si>
  <si>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</si>
  <si>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</si>
  <si>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</si>
  <si>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</si>
  <si>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</si>
  <si>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</si>
  <si>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</si>
  <si>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</si>
  <si>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</si>
  <si>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</si>
  <si>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</si>
  <si>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</si>
  <si>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</si>
  <si>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</si>
  <si>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</si>
  <si>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</si>
  <si>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</si>
  <si>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</si>
  <si>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</si>
  <si>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</si>
  <si>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</si>
  <si>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</si>
  <si>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</si>
  <si>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</si>
  <si>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</si>
  <si>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</si>
  <si>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</si>
  <si>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</si>
  <si>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</si>
  <si>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</si>
  <si>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</si>
  <si>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</si>
  <si>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</si>
  <si>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</si>
  <si>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</si>
  <si>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</si>
  <si>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</si>
  <si>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</si>
  <si>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</si>
  <si>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</si>
  <si>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</si>
  <si>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</si>
  <si>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</si>
  <si>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</si>
  <si>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</si>
  <si>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</si>
  <si>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</si>
  <si>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</si>
  <si>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</si>
  <si>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</si>
  <si>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</si>
  <si>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</si>
  <si>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</si>
  <si>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</si>
  <si>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</si>
  <si>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</si>
  <si>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</si>
  <si>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</si>
  <si>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</si>
  <si>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</si>
  <si>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</si>
  <si>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</si>
  <si>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</si>
  <si>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</si>
  <si>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</si>
  <si>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</si>
  <si>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</si>
  <si>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</si>
  <si>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</si>
  <si>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</si>
  <si>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</si>
  <si>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</si>
  <si>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</si>
  <si>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</si>
  <si>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</si>
  <si>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</si>
  <si>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</si>
  <si>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</si>
  <si>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</si>
  <si>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</si>
  <si>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</si>
  <si>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</si>
  <si>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</si>
  <si>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</si>
  <si>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</si>
  <si>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</si>
  <si>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</si>
  <si>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</si>
  <si>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</si>
  <si>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</si>
  <si>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</si>
  <si>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</si>
  <si>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</si>
  <si>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</si>
  <si>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</si>
  <si>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</si>
  <si>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</si>
  <si>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</si>
  <si>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</si>
  <si>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</si>
  <si>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</si>
  <si>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</si>
  <si>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</si>
  <si>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</si>
  <si>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</si>
  <si>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</si>
  <si>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</si>
  <si>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</si>
  <si>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</si>
  <si>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</si>
  <si>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</si>
  <si>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</si>
  <si>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</si>
  <si>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</si>
  <si>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</si>
  <si>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</si>
  <si>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</si>
  <si>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</si>
  <si>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</si>
  <si>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</si>
  <si>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</si>
  <si>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</si>
  <si>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</si>
  <si>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</si>
  <si>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</si>
  <si>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</si>
  <si>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</si>
  <si>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</si>
  <si>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</si>
  <si>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</si>
  <si>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</si>
  <si>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</si>
  <si>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</si>
  <si>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</si>
  <si>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</si>
  <si>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</si>
  <si>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</si>
  <si>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</si>
  <si>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</si>
  <si>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</si>
  <si>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</si>
  <si>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</si>
  <si>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</si>
  <si>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</si>
  <si>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</si>
  <si>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</si>
  <si>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</si>
  <si>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</si>
  <si>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</si>
  <si>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</si>
  <si>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</si>
  <si>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</si>
  <si>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</si>
  <si>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</si>
  <si>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</si>
  <si>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</si>
  <si>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</si>
  <si>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</si>
  <si>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</si>
  <si>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</si>
  <si>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</si>
  <si>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</si>
  <si>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</si>
  <si>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</si>
  <si>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</si>
  <si>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</si>
  <si>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</si>
  <si>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</si>
  <si>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</si>
  <si>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</si>
  <si>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</si>
  <si>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</si>
  <si>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</si>
  <si>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</si>
  <si>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</si>
  <si>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</si>
  <si>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</si>
  <si>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</si>
  <si>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</si>
  <si>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</si>
  <si>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</si>
  <si>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</si>
  <si>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</si>
  <si>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</si>
  <si>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</si>
  <si>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</si>
  <si>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</si>
  <si>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</si>
  <si>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</si>
  <si>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t>IF IP4:   VOTING GUIDELINES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</si>
  <si>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</si>
  <si>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</si>
  <si>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</si>
  <si>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</si>
  <si>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</si>
  <si>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</si>
  <si>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</si>
  <si>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</si>
  <si>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</si>
  <si>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</si>
  <si>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</si>
  <si>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</si>
  <si>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</si>
  <si>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</si>
  <si>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</si>
  <si>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</si>
  <si>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</si>
  <si>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</si>
  <si>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</si>
  <si>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</si>
  <si>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</si>
  <si>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</si>
  <si>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</si>
  <si>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</si>
  <si>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</si>
  <si>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</si>
  <si>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</si>
  <si>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</si>
  <si>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</si>
  <si>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</si>
  <si>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</si>
  <si>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</si>
  <si>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</si>
  <si>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</si>
  <si>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</si>
  <si>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</si>
  <si>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</si>
  <si>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</si>
  <si>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</si>
  <si>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</si>
  <si>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</si>
  <si>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</si>
  <si>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</si>
  <si>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</si>
  <si>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</si>
  <si>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</si>
  <si>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</si>
  <si>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</si>
  <si>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</si>
  <si>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</si>
  <si>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</si>
  <si>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</si>
  <si>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</si>
  <si>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</si>
  <si>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</si>
  <si>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</si>
  <si>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</si>
  <si>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</si>
  <si>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</si>
  <si>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</si>
  <si>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</si>
  <si>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</si>
  <si>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</si>
  <si>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</si>
  <si>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</si>
  <si>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</si>
  <si>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</si>
  <si>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</si>
  <si>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</si>
  <si>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</si>
  <si>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</si>
  <si>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</si>
  <si>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BH Securities a.s.</t>
  </si>
  <si>
    <t>1,8 mil. CZK</t>
  </si>
  <si>
    <t>4,32 mil. CZK</t>
  </si>
  <si>
    <t>4,464 mil. CZK</t>
  </si>
  <si>
    <t>7,38 mil. CZK</t>
  </si>
  <si>
    <t>150 000 CZK</t>
  </si>
  <si>
    <t>650 000 CZK</t>
  </si>
  <si>
    <t>250 000 CZK</t>
  </si>
  <si>
    <t>800 000 CZK</t>
  </si>
  <si>
    <t>Politika odměňování Společnosti se zameřuje především na osoby mající významný vliv na celkový rizikový profil Společnosti. Mezi tyto osoby patří (kromě členů představenstva a vrcholného vedení Společnosti) mimo jiného zaměstnanci útvarů Front Office, Asset, Řízení rizik a Compliance. Variabilní složka odměn těchto pracovníků se stanovuje na základě hospodářských výsledků Společnosti a zohledňuje potenciální vývoj (včetně případných obezřetnostních požadavků) v budoucím období. V případě nevyhovujících hospodářských výsledků Společnosti je přípustné, aby variabilní složka odměn byla nulová. V záujmu řádného a obezřetného výkonu činnosti ze strany Společnosti jsou odměny těchto pracovníků tvořeny z převážné části fixní složkou.</t>
  </si>
  <si>
    <t>V závislosti na konkrétní pozici daného pracovníka je pohyblivá složka tvořena na základě vyhodnocení kombinace relevantích kvantitativních kritérii (hospodářský výsledek Společnosti, hospodářský přínost daného pracovníka a útvaru pro Společnost) a kvalitativních kritérii (např. míra dosažení zadaných úkolů, spokojenost a stížnosti zákazníků, míra dodržování vnitřních předpisů, spolupráce s ostatními útvary apod.). Společnost   každého pracovníka vyhodnocuje i kvalitatitativní kritéria.</t>
  </si>
  <si>
    <t>Společnost má zavedená pravidla, podle kterých musí být alespoň polovina pohyblivé částky odměny tvořena podílovými nástrojemi,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na vyplácení části odměny v podílových nástrojích nevyužívají.</t>
  </si>
  <si>
    <t>Společnost má zavedená pravidla, podle kterých musí být splatnost části pohyblivé odměny oddálená do nejbližších 3 až 5 let,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pro oddálení splatnosti odměn nevyužívají.</t>
  </si>
  <si>
    <r>
      <t xml:space="preserve">Společnost má zavedená pravidla pro převedení odměny (vesting) odpovídající požadavkům právních předpisů, tj. k vestingu dochází na </t>
    </r>
    <r>
      <rPr>
        <i/>
        <sz val="10"/>
        <color rgb="FF000000"/>
        <rFont val="Calibri"/>
        <family val="2"/>
        <charset val="238"/>
        <scheme val="minor"/>
      </rPr>
      <t xml:space="preserve">pro rata </t>
    </r>
    <r>
      <rPr>
        <sz val="10"/>
        <color rgb="FF000000"/>
        <rFont val="Calibri"/>
        <family val="2"/>
        <charset val="238"/>
        <scheme val="minor"/>
      </rPr>
      <t>principu. Reálně však u žádného pracovníka Společnosti nedochází k přiblížení se a tudíž ani k překročení prahových hodnot pro oddálení splatnosti odměn, ve skutečnosti se proto pravidla pro vesting nevyužívají.</t>
    </r>
  </si>
  <si>
    <t xml:space="preserve">Společnost v zásadách odměňování nerozlišuje pohlaví. Při rozhodování o pevných odměnách se řídí zásadou nediskriminace a o pohyblivých odměnách rozhoduje v souladu s objektivními kvantitativními a kvalitativními kritériemi bez ohledu na pohlaví pracovníka. </t>
  </si>
  <si>
    <t>417;474;478</t>
  </si>
  <si>
    <t>Zdeněk Lepka, předseda představenstva</t>
  </si>
  <si>
    <t>Ing. Jiří Jaroš, člen představenstva</t>
  </si>
  <si>
    <t>Ing. Michal Kamas, člen představenstva</t>
  </si>
  <si>
    <t>Společnost je v současné chvíly dostatečně kapitálově vybavena, vzhledem k očekávání do budoucna neplánujeme výrazně měnit náš obchodní model, který by vytvářel vyšší nároky na kapitálovou vybavenost.</t>
  </si>
  <si>
    <t>ano</t>
  </si>
  <si>
    <t>ANO</t>
  </si>
  <si>
    <t>NE</t>
  </si>
  <si>
    <t>Společnost má nastavenu strategii řízení rizik jako konzervativní strategii, která je charakteristická snahou eliminovat rizika, redukovat jejich potenciální dopady nebo je maximálně omezit.  V oblasti řízení rizik společnost vychází z příslušných ustanovení zákona č. 256/2004 Sb., o podnikání na kapitálovém trhu, směrnici o nařízením o trzích finančních nástrojů (MIFID/MiFIR). Směrnicí evropského parlamentu a rady 2019/2034 (IFD) a nařízením Evropského parlamentu a rady 2019/2033 ( IFR). V rámci organizační struktury společnosti je činnost řízení rizik zajištěna risk manažerem, dále je zřízen Výbor pro řízení rizik. Společnost poskytuje investiční služby příjímání a předávání pokynu, obchodování na vlastní účet a obhospodařování investičních nástrojů. Díky tomu se Společnost zaměřuje především na rizika vyplývající ze vztahu se zákazníky, tržní rizika, riziko likvidity či operační rizika.</t>
  </si>
  <si>
    <t>Společnost řídí riziko likvidity dle vnitřního předpisu „Řád řízení likvidity“. Likvidita je měřena, sledována a kontrolována na denní bázi.</t>
  </si>
  <si>
    <t xml:space="preserve">Společnost obchoduje na vlastní účet. Provádí sledování úvěrových rizikových koncentrací. Risk Manager sleduje vývoj rizika koncentrace a v případě negativního trendu vývoje tohoto rizika neprodleně informuje představenstvo a subjekty, jichž se to týká. </t>
  </si>
  <si>
    <t>Riziko pro zákazníka
Riziko pro zákazníka souvisí s poskytováním investičních služeb příjímání a předávání pokynů či obhospodařování investičních nástrojů. Rizika pro zákazníka plynoucí z těchto činností jsou měřena prostřednictvím K-faktorů. Riziko vyplývající z držení zákaznických prostředků je řízeno prostřednictvím vedení peněžních účtů ve zvláštním režimu u významných bankovních domů. Zákaznické peněžní prostředky jsou na bankovních účtech odděleny od peněžních prostředků společnosti. Společnost také stanovuje kapitálové požadavky související s objemem přijatých a předaných či provedených pokynů zákazníka. Riziko vyplývající z těchto služeb společnost spíše řadí mezi operační rizika a řídíme ho nastavením řídícího a kontrolního systému. Stejné nastavení platí i pro riziko vyplývající z poskytování služby obhospodařování investičních nástrojů. Riziko pro zákazníka je měřeno objemem spravovaných aktiv. Společnost jej řídí nastavením investičních limitů, které jsou výsledkem vyhodnocení vhodnosti dané investiční strategie.
Riziko pro trh
Kapitálový požadavek rizika pro trh je ve společnosti riziko vlastní knihy a je měřeno parametrem K-NPR, vztahuje se na všechny pozice v portfoliu společnosti – zejména na pozice v dluhopisech, akciích, FKI a cizích měnách. Společnost má v návaznosti na vnitřní předpisy nastaveny maximální limity expozic.
Riziko pro podnik
Kapitálový požadavek rizika pro podnik se skládá z rizika selhání protistran (K-TDC), rizika koncentrace u velkých expozic (K-CON) a operační riziko související s objemem denního obchodováním na vlastní knihu společnosti (K-DTF). Společnost v rámci řízení podnikových rizik sleduje a nastavuje hodnoty kolaterálů.</t>
  </si>
  <si>
    <t>Pokladní hotovost, hotovost u centrálních bank a ostatní vklady na požádání</t>
  </si>
  <si>
    <t>FINANČNÍ AKTIVA K OBCHODOVÁNÍ</t>
  </si>
  <si>
    <t>Finanční aktiva v naběhlé hodnotě</t>
  </si>
  <si>
    <t>Hmotná aktiva</t>
  </si>
  <si>
    <t>Ostatní aktiva</t>
  </si>
  <si>
    <t>Nehmotná aktiva</t>
  </si>
  <si>
    <t>Odložené daňové pohledávky</t>
  </si>
  <si>
    <t>Deriváty – zajišťovací účetnictví</t>
  </si>
  <si>
    <t>Ostatní závazky</t>
  </si>
  <si>
    <t>Finanční závazky v naběhlé hodnotě</t>
  </si>
  <si>
    <t>FINANČNÍ ZÁVAZKY K OBCHODOVÁNÍ</t>
  </si>
  <si>
    <t>soukromá investice</t>
  </si>
  <si>
    <t>není přidělen (listinná podoba)</t>
  </si>
  <si>
    <t>zákon č. 90/2012 Sb., o obchodních korporacích</t>
  </si>
  <si>
    <t>kmenové akcie na jméno</t>
  </si>
  <si>
    <t>V regulatorním kapitálu uznáno 100 mil. czk. Nástroje nejsou vykazovány v různých třídách regulatorních kapitálu. Uznaný objem se neliší od emitovaného objemu.</t>
  </si>
  <si>
    <t>100 ks kmenových akcií, každá o nominální hodnotě 1 mil. czk.</t>
  </si>
  <si>
    <t>1000 000 czk</t>
  </si>
  <si>
    <t>nepoužije se</t>
  </si>
  <si>
    <t>Základní kapitál - splacený</t>
  </si>
  <si>
    <t>věcný</t>
  </si>
  <si>
    <t>žádná splatnost</t>
  </si>
  <si>
    <t>pohyblivá</t>
  </si>
  <si>
    <t>zcela podle uvážení</t>
  </si>
  <si>
    <t>nekumulativní</t>
  </si>
  <si>
    <t>nekonvertibilní</t>
  </si>
  <si>
    <t>Při obsazování vedoucích pozic Společnost uplatňuje politiku rozmanitosti a antidiskriminační politiku s cílem dosáhnout různorodých názorů a zkušeností s ohledem na gender vyváženost, věk, rasu, národnost, etnikum, náboženství, sexuální orientaci, sociální původ či zdravotní stav. Společnost politiku různorodosti uplatňuje především při odpovědném náboru pracovníků, řízení jejich talentů, integraci a kariérním postupu či rozvoji a mentoringu našich stávajících pracovníků (např. také podporou life-balance principů : rovnováha pracovního a soukromého života pracovníků).
Cílem Společnosti při stanovování politiky rozmanitosti a antidiskriminační politiky je dosažení vyváženého a různorodého složení vedoucích pracovníků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ze strany Společnosti realizována.</t>
  </si>
  <si>
    <t>Základní kapitál</t>
  </si>
  <si>
    <t>Nerozdělený zisk nebo neuhrazená ztráta z předchozích let</t>
  </si>
  <si>
    <t>Zisk nebo ztráta za účetní období</t>
  </si>
  <si>
    <t>480 000,-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</si>
</sst>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_-* #,##0_-;\-* #,##0_-;_-* &quot;-&quot;??_-;_-@_-"/>
  </numFmts>
  <fonts count="123">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i/>
      <sz val="10"/>
      <color rgb="FF00000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1"/>
      <name val="Verdana"/>
      <family val="2"/>
    </font>
    <font>
      <u/>
      <sz val="10"/>
      <color indexed="12"/>
      <name val="Arial"/>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0"/>
      <color theme="1"/>
      <name val="BdE Neue Helvetica 45 Light"/>
      <family val="2"/>
    </font>
    <font>
      <sz val="10"/>
      <color indexed="8"/>
      <name val="Helvetica Neue"/>
    </font>
    <font>
      <u/>
      <sz val="10"/>
      <color theme="10"/>
      <name val="Verdana"/>
      <family val="2"/>
    </font>
    <font>
      <sz val="11"/>
      <color indexed="8"/>
      <name val="Calibri"/>
      <family val="2"/>
      <scheme val="minor"/>
    </font>
    <font>
      <sz val="10"/>
      <name val="Arial"/>
      <family val="2"/>
      <charset val="238"/>
    </font>
    <font>
      <u/>
      <sz val="8"/>
      <color indexed="12"/>
      <name val="Arial"/>
      <family val="2"/>
      <charset val="238"/>
    </font>
    <font>
      <sz val="11"/>
      <color indexed="8"/>
      <name val="Calibri"/>
      <family val="2"/>
      <charset val="238"/>
    </font>
    <font>
      <b/>
      <sz val="18"/>
      <color theme="3"/>
      <name val="Cambria"/>
      <family val="2"/>
      <charset val="238"/>
      <scheme val="major"/>
    </font>
    <font>
      <sz val="11"/>
      <color rgb="FF9C6500"/>
      <name val="Calibri"/>
      <family val="2"/>
      <charset val="238"/>
      <scheme val="minor"/>
    </font>
    <font>
      <sz val="10"/>
      <name val="Arial"/>
    </font>
    <font>
      <sz val="11"/>
      <name val="Calibri"/>
    </font>
  </fonts>
  <fills count="4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rgb="FFFFFF99"/>
      </patternFill>
    </fill>
    <fill>
      <patternFill patternType="solid">
        <fgColor rgb="FFFFFFFF"/>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s>
  <cellStyleXfs count="1231">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8" fillId="12" borderId="54" applyNumberFormat="0" applyAlignment="0" applyProtection="0"/>
    <xf numFmtId="0" fontId="69" fillId="13" borderId="55" applyNumberFormat="0" applyAlignment="0" applyProtection="0"/>
    <xf numFmtId="0" fontId="70" fillId="13" borderId="54" applyNumberFormat="0" applyAlignment="0" applyProtection="0"/>
    <xf numFmtId="0" fontId="72" fillId="14" borderId="57" applyNumberFormat="0" applyAlignment="0" applyProtection="0"/>
    <xf numFmtId="0" fontId="9"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77" fillId="22" borderId="0" applyNumberFormat="0" applyBorder="0" applyAlignment="0" applyProtection="0"/>
    <xf numFmtId="0" fontId="77" fillId="22"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9" fillId="22" borderId="0" applyNumberFormat="0" applyBorder="0" applyAlignment="0" applyProtection="0"/>
    <xf numFmtId="0" fontId="79" fillId="23"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25" borderId="0" applyNumberFormat="0" applyBorder="0" applyAlignment="0" applyProtection="0"/>
    <xf numFmtId="0" fontId="79" fillId="28" borderId="0" applyNumberFormat="0" applyBorder="0" applyAlignment="0" applyProtection="0"/>
    <xf numFmtId="0" fontId="79" fillId="31"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25" borderId="0" applyNumberFormat="0" applyBorder="0" applyAlignment="0" applyProtection="0"/>
    <xf numFmtId="0" fontId="77" fillId="28" borderId="0" applyNumberFormat="0" applyBorder="0" applyAlignment="0" applyProtection="0"/>
    <xf numFmtId="0" fontId="77" fillId="31" borderId="0" applyNumberFormat="0" applyBorder="0" applyAlignment="0" applyProtection="0"/>
    <xf numFmtId="0" fontId="80" fillId="32"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5" borderId="0" applyNumberFormat="0" applyBorder="0" applyAlignment="0" applyProtection="0"/>
    <xf numFmtId="0" fontId="101" fillId="32" borderId="0" applyNumberFormat="0" applyBorder="0" applyAlignment="0" applyProtection="0"/>
    <xf numFmtId="0" fontId="101" fillId="29" borderId="0" applyNumberFormat="0" applyBorder="0" applyAlignment="0" applyProtection="0"/>
    <xf numFmtId="0" fontId="101" fillId="30" borderId="0" applyNumberFormat="0" applyBorder="0" applyAlignment="0" applyProtection="0"/>
    <xf numFmtId="0" fontId="101" fillId="33" borderId="0" applyNumberFormat="0" applyBorder="0" applyAlignment="0" applyProtection="0"/>
    <xf numFmtId="0" fontId="101" fillId="34" borderId="0" applyNumberFormat="0" applyBorder="0" applyAlignment="0" applyProtection="0"/>
    <xf numFmtId="0" fontId="101" fillId="35" borderId="0" applyNumberFormat="0" applyBorder="0" applyAlignment="0" applyProtection="0"/>
    <xf numFmtId="0" fontId="80" fillId="32"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5" borderId="0" applyNumberFormat="0" applyBorder="0" applyAlignment="0" applyProtection="0"/>
    <xf numFmtId="0" fontId="101" fillId="36" borderId="0" applyNumberFormat="0" applyBorder="0" applyAlignment="0" applyProtection="0"/>
    <xf numFmtId="0" fontId="101" fillId="37" borderId="0" applyNumberFormat="0" applyBorder="0" applyAlignment="0" applyProtection="0"/>
    <xf numFmtId="0" fontId="101" fillId="38" borderId="0" applyNumberFormat="0" applyBorder="0" applyAlignment="0" applyProtection="0"/>
    <xf numFmtId="0" fontId="101" fillId="33" borderId="0" applyNumberFormat="0" applyBorder="0" applyAlignment="0" applyProtection="0"/>
    <xf numFmtId="0" fontId="101" fillId="34" borderId="0" applyNumberFormat="0" applyBorder="0" applyAlignment="0" applyProtection="0"/>
    <xf numFmtId="0" fontId="101" fillId="39" borderId="0" applyNumberFormat="0" applyBorder="0" applyAlignment="0" applyProtection="0"/>
    <xf numFmtId="0" fontId="102" fillId="23" borderId="0" applyNumberFormat="0" applyBorder="0" applyAlignment="0" applyProtection="0"/>
    <xf numFmtId="0" fontId="81" fillId="27" borderId="60" applyNumberFormat="0" applyAlignment="0" applyProtection="0"/>
    <xf numFmtId="0" fontId="92" fillId="24" borderId="0" applyNumberFormat="0" applyBorder="0" applyAlignment="0" applyProtection="0"/>
    <xf numFmtId="0" fontId="82" fillId="40" borderId="60" applyNumberFormat="0" applyAlignment="0" applyProtection="0"/>
    <xf numFmtId="0" fontId="82" fillId="40" borderId="60" applyNumberFormat="0" applyAlignment="0" applyProtection="0"/>
    <xf numFmtId="0" fontId="99" fillId="40" borderId="60" applyNumberFormat="0" applyAlignment="0" applyProtection="0"/>
    <xf numFmtId="0" fontId="87" fillId="41" borderId="61" applyNumberFormat="0" applyAlignment="0" applyProtection="0"/>
    <xf numFmtId="0" fontId="90" fillId="0" borderId="62" applyNumberFormat="0" applyFill="0" applyAlignment="0" applyProtection="0"/>
    <xf numFmtId="0" fontId="103" fillId="41" borderId="61" applyNumberFormat="0" applyAlignment="0" applyProtection="0"/>
    <xf numFmtId="0" fontId="83" fillId="0" borderId="0" applyNumberFormat="0" applyFill="0" applyBorder="0" applyAlignment="0" applyProtection="0"/>
    <xf numFmtId="0" fontId="84" fillId="0" borderId="63" applyNumberFormat="0" applyFill="0" applyAlignment="0" applyProtection="0"/>
    <xf numFmtId="0" fontId="85" fillId="0" borderId="64" applyNumberFormat="0" applyFill="0" applyAlignment="0" applyProtection="0"/>
    <xf numFmtId="0" fontId="86" fillId="0" borderId="65" applyNumberFormat="0" applyFill="0" applyAlignment="0" applyProtection="0"/>
    <xf numFmtId="0" fontId="86" fillId="0" borderId="0" applyNumberFormat="0" applyFill="0" applyBorder="0" applyAlignment="0" applyProtection="0"/>
    <xf numFmtId="0" fontId="87" fillId="41" borderId="61" applyNumberFormat="0" applyAlignment="0" applyProtection="0"/>
    <xf numFmtId="0" fontId="86" fillId="0" borderId="0" applyNumberFormat="0" applyFill="0" applyBorder="0" applyAlignment="0" applyProtection="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9" borderId="0" applyNumberFormat="0" applyBorder="0" applyAlignment="0" applyProtection="0"/>
    <xf numFmtId="0" fontId="81" fillId="27" borderId="60" applyNumberFormat="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104" fillId="24" borderId="0" applyNumberFormat="0" applyBorder="0" applyAlignment="0" applyProtection="0"/>
    <xf numFmtId="0" fontId="5" fillId="3" borderId="1" applyNumberFormat="0" applyFont="0" applyBorder="0" applyProtection="0">
      <alignment horizontal="center" vertical="center"/>
    </xf>
    <xf numFmtId="0" fontId="105" fillId="0" borderId="63" applyNumberFormat="0" applyFill="0" applyAlignment="0" applyProtection="0"/>
    <xf numFmtId="0" fontId="106" fillId="0" borderId="64" applyNumberFormat="0" applyFill="0" applyAlignment="0" applyProtection="0"/>
    <xf numFmtId="0" fontId="107" fillId="0" borderId="65" applyNumberFormat="0" applyFill="0" applyAlignment="0" applyProtection="0"/>
    <xf numFmtId="0" fontId="107" fillId="0" borderId="0" applyNumberFormat="0" applyFill="0" applyBorder="0" applyAlignment="0" applyProtection="0"/>
    <xf numFmtId="3" fontId="5" fillId="42" borderId="1" applyFont="0" applyProtection="0">
      <alignment horizontal="right" vertical="center"/>
    </xf>
    <xf numFmtId="0" fontId="5" fillId="42" borderId="2" applyNumberFormat="0" applyFont="0" applyBorder="0" applyProtection="0">
      <alignment horizontal="left" vertical="center"/>
    </xf>
    <xf numFmtId="0" fontId="76" fillId="0" borderId="0" applyNumberFormat="0" applyFill="0" applyBorder="0" applyAlignment="0" applyProtection="0">
      <alignment vertical="top"/>
      <protection locked="0"/>
    </xf>
    <xf numFmtId="0" fontId="90" fillId="0" borderId="62" applyNumberFormat="0" applyFill="0" applyAlignment="0" applyProtection="0"/>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5" fillId="44" borderId="66" applyNumberFormat="0" applyFont="0" applyAlignment="0" applyProtection="0"/>
    <xf numFmtId="0" fontId="97" fillId="23" borderId="0" applyNumberFormat="0" applyBorder="0" applyAlignment="0" applyProtection="0"/>
    <xf numFmtId="0" fontId="91" fillId="27" borderId="60" applyNumberFormat="0" applyAlignment="0" applyProtection="0"/>
    <xf numFmtId="0" fontId="91" fillId="27" borderId="60" applyNumberFormat="0" applyAlignment="0" applyProtection="0"/>
    <xf numFmtId="3" fontId="5" fillId="43" borderId="1" applyFont="0">
      <alignment horizontal="right" vertical="center"/>
      <protection locked="0"/>
    </xf>
    <xf numFmtId="0" fontId="5" fillId="44" borderId="66" applyNumberFormat="0" applyFont="0" applyAlignment="0" applyProtection="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9" borderId="0" applyNumberFormat="0" applyBorder="0" applyAlignment="0" applyProtection="0"/>
    <xf numFmtId="0" fontId="92" fillId="24" borderId="0" applyNumberFormat="0" applyBorder="0" applyAlignment="0" applyProtection="0"/>
    <xf numFmtId="0" fontId="93" fillId="40" borderId="67" applyNumberFormat="0" applyAlignment="0" applyProtection="0"/>
    <xf numFmtId="0" fontId="76"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08" fillId="0" borderId="62" applyNumberFormat="0" applyFill="0" applyAlignment="0" applyProtection="0"/>
    <xf numFmtId="0" fontId="94"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09" fillId="45" borderId="0" applyNumberFormat="0" applyBorder="0" applyAlignment="0" applyProtection="0"/>
    <xf numFmtId="0" fontId="96" fillId="40" borderId="67" applyNumberFormat="0" applyAlignment="0" applyProtection="0"/>
    <xf numFmtId="0" fontId="5" fillId="0" borderId="0"/>
    <xf numFmtId="0" fontId="110" fillId="0" borderId="68" applyNumberFormat="0" applyFill="0" applyAlignment="0" applyProtection="0"/>
    <xf numFmtId="0" fontId="5" fillId="0" borderId="0"/>
    <xf numFmtId="0" fontId="5" fillId="0" borderId="0"/>
    <xf numFmtId="0" fontId="5" fillId="0" borderId="0"/>
    <xf numFmtId="0" fontId="2" fillId="0" borderId="0"/>
    <xf numFmtId="0" fontId="5" fillId="0" borderId="0"/>
    <xf numFmtId="0" fontId="77" fillId="0" borderId="0"/>
    <xf numFmtId="0" fontId="5" fillId="0" borderId="0"/>
    <xf numFmtId="0" fontId="77" fillId="0" borderId="0"/>
    <xf numFmtId="0" fontId="5" fillId="0" borderId="0"/>
    <xf numFmtId="0" fontId="2" fillId="0" borderId="0"/>
    <xf numFmtId="0" fontId="5" fillId="0" borderId="0"/>
    <xf numFmtId="0" fontId="77" fillId="0" borderId="0"/>
    <xf numFmtId="0" fontId="111" fillId="0" borderId="0"/>
    <xf numFmtId="0" fontId="5" fillId="0" borderId="0"/>
    <xf numFmtId="0" fontId="5" fillId="0" borderId="0"/>
    <xf numFmtId="0" fontId="19" fillId="0" borderId="0"/>
    <xf numFmtId="0" fontId="5" fillId="0" borderId="0"/>
    <xf numFmtId="0" fontId="5" fillId="44" borderId="66" applyNumberFormat="0" applyFont="0" applyAlignment="0" applyProtection="0"/>
    <xf numFmtId="0" fontId="5" fillId="44" borderId="66" applyNumberFormat="0" applyFont="0" applyAlignment="0" applyProtection="0"/>
    <xf numFmtId="0" fontId="95" fillId="0" borderId="68" applyNumberFormat="0" applyFill="0" applyAlignment="0" applyProtection="0"/>
    <xf numFmtId="0" fontId="96" fillId="40" borderId="67" applyNumberFormat="0" applyAlignment="0" applyProtection="0"/>
    <xf numFmtId="0" fontId="96" fillId="40" borderId="67" applyNumberFormat="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0" fontId="97" fillId="23" borderId="0" applyNumberFormat="0" applyBorder="0" applyAlignment="0" applyProtection="0"/>
    <xf numFmtId="0" fontId="93" fillId="40" borderId="67" applyNumberFormat="0" applyAlignment="0" applyProtection="0"/>
    <xf numFmtId="0" fontId="98" fillId="45" borderId="0" applyNumberFormat="0" applyBorder="0" applyAlignment="0" applyProtection="0"/>
    <xf numFmtId="3" fontId="5" fillId="2" borderId="1" applyFont="0">
      <alignment horizontal="right" vertical="center"/>
    </xf>
    <xf numFmtId="0" fontId="5" fillId="0" borderId="0"/>
    <xf numFmtId="0" fontId="77" fillId="0" borderId="0"/>
    <xf numFmtId="0" fontId="5" fillId="0" borderId="0"/>
    <xf numFmtId="0" fontId="99" fillId="40" borderId="60" applyNumberFormat="0" applyAlignment="0" applyProtection="0"/>
    <xf numFmtId="0" fontId="89" fillId="0" borderId="0" applyNumberFormat="0" applyFill="0" applyBorder="0" applyAlignment="0" applyProtection="0"/>
    <xf numFmtId="0" fontId="9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63" applyNumberFormat="0" applyFill="0" applyAlignment="0" applyProtection="0"/>
    <xf numFmtId="0" fontId="85" fillId="0" borderId="64" applyNumberFormat="0" applyFill="0" applyAlignment="0" applyProtection="0"/>
    <xf numFmtId="0" fontId="86" fillId="0" borderId="65" applyNumberFormat="0" applyFill="0" applyAlignment="0" applyProtection="0"/>
    <xf numFmtId="0" fontId="83" fillId="0" borderId="0" applyNumberFormat="0" applyFill="0" applyBorder="0" applyAlignment="0" applyProtection="0"/>
    <xf numFmtId="0" fontId="110" fillId="0" borderId="6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 fillId="44" borderId="66" applyNumberFormat="0" applyFont="0" applyAlignment="0" applyProtection="0"/>
    <xf numFmtId="0" fontId="5" fillId="44" borderId="66" applyNumberFormat="0" applyFont="0" applyAlignment="0" applyProtection="0"/>
    <xf numFmtId="0" fontId="5" fillId="44" borderId="66" applyNumberFormat="0" applyFont="0" applyAlignment="0" applyProtection="0"/>
    <xf numFmtId="0" fontId="96" fillId="40" borderId="67" applyNumberFormat="0" applyAlignment="0" applyProtection="0"/>
    <xf numFmtId="0" fontId="93" fillId="40" borderId="67" applyNumberFormat="0" applyAlignment="0" applyProtection="0"/>
    <xf numFmtId="0" fontId="96" fillId="40" borderId="67" applyNumberFormat="0" applyAlignment="0" applyProtection="0"/>
    <xf numFmtId="0" fontId="110" fillId="0" borderId="68" applyNumberFormat="0" applyFill="0" applyAlignment="0" applyProtection="0"/>
    <xf numFmtId="0" fontId="91" fillId="27" borderId="73" applyNumberFormat="0" applyAlignment="0" applyProtection="0"/>
    <xf numFmtId="0" fontId="77" fillId="22"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101" fillId="35"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101" fillId="37" borderId="0" applyNumberFormat="0" applyBorder="0" applyAlignment="0" applyProtection="0"/>
    <xf numFmtId="0" fontId="101" fillId="38" borderId="0" applyNumberFormat="0" applyBorder="0" applyAlignment="0" applyProtection="0"/>
    <xf numFmtId="0" fontId="101" fillId="33" borderId="0" applyNumberFormat="0" applyBorder="0" applyAlignment="0" applyProtection="0"/>
    <xf numFmtId="0" fontId="101" fillId="34" borderId="0" applyNumberFormat="0" applyBorder="0" applyAlignment="0" applyProtection="0"/>
    <xf numFmtId="0" fontId="101" fillId="39"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25" borderId="0" applyNumberFormat="0" applyBorder="0" applyAlignment="0" applyProtection="0"/>
    <xf numFmtId="0" fontId="77" fillId="28" borderId="0" applyNumberFormat="0" applyBorder="0" applyAlignment="0" applyProtection="0"/>
    <xf numFmtId="0" fontId="77" fillId="31" borderId="0" applyNumberFormat="0" applyBorder="0" applyAlignment="0" applyProtection="0"/>
    <xf numFmtId="0" fontId="102" fillId="23" borderId="0" applyNumberFormat="0" applyBorder="0" applyAlignment="0" applyProtection="0"/>
    <xf numFmtId="0" fontId="82" fillId="40" borderId="60" applyNumberFormat="0" applyAlignment="0" applyProtection="0"/>
    <xf numFmtId="0" fontId="103" fillId="41" borderId="61" applyNumberFormat="0" applyAlignment="0" applyProtection="0"/>
    <xf numFmtId="0" fontId="88" fillId="0" borderId="0" applyNumberFormat="0" applyFill="0" applyBorder="0" applyAlignment="0" applyProtection="0"/>
    <xf numFmtId="0" fontId="104" fillId="24" borderId="0" applyNumberFormat="0" applyBorder="0" applyAlignment="0" applyProtection="0"/>
    <xf numFmtId="0" fontId="105" fillId="0" borderId="63" applyNumberFormat="0" applyFill="0" applyAlignment="0" applyProtection="0"/>
    <xf numFmtId="0" fontId="106" fillId="0" borderId="64" applyNumberFormat="0" applyFill="0" applyAlignment="0" applyProtection="0"/>
    <xf numFmtId="0" fontId="107" fillId="0" borderId="65" applyNumberFormat="0" applyFill="0" applyAlignment="0" applyProtection="0"/>
    <xf numFmtId="0" fontId="107" fillId="0" borderId="0" applyNumberFormat="0" applyFill="0" applyBorder="0" applyAlignment="0" applyProtection="0"/>
    <xf numFmtId="0" fontId="91" fillId="27" borderId="60" applyNumberFormat="0" applyAlignment="0" applyProtection="0"/>
    <xf numFmtId="0" fontId="108" fillId="0" borderId="62" applyNumberFormat="0" applyFill="0" applyAlignment="0" applyProtection="0"/>
    <xf numFmtId="0" fontId="109" fillId="45" borderId="0" applyNumberFormat="0" applyBorder="0" applyAlignment="0" applyProtection="0"/>
    <xf numFmtId="0" fontId="5" fillId="0" borderId="0"/>
    <xf numFmtId="0" fontId="5" fillId="44" borderId="66" applyNumberFormat="0" applyFont="0" applyAlignment="0" applyProtection="0"/>
    <xf numFmtId="0" fontId="96" fillId="40" borderId="67" applyNumberFormat="0" applyAlignment="0" applyProtection="0"/>
    <xf numFmtId="0" fontId="83" fillId="0" borderId="0" applyNumberFormat="0" applyFill="0" applyBorder="0" applyAlignment="0" applyProtection="0"/>
    <xf numFmtId="0" fontId="110" fillId="0" borderId="68" applyNumberFormat="0" applyFill="0" applyAlignment="0" applyProtection="0"/>
    <xf numFmtId="0" fontId="100" fillId="0" borderId="0" applyNumberFormat="0" applyFill="0" applyBorder="0" applyAlignment="0" applyProtection="0"/>
    <xf numFmtId="0" fontId="112" fillId="0" borderId="0"/>
    <xf numFmtId="0" fontId="5" fillId="0" borderId="0"/>
    <xf numFmtId="0" fontId="2" fillId="0" borderId="0"/>
    <xf numFmtId="0" fontId="77" fillId="0" borderId="0"/>
    <xf numFmtId="0" fontId="77" fillId="0" borderId="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0" fontId="77" fillId="0" borderId="0"/>
    <xf numFmtId="0" fontId="101" fillId="36" borderId="0" applyNumberFormat="0" applyBorder="0" applyAlignment="0" applyProtection="0"/>
    <xf numFmtId="0" fontId="101" fillId="34" borderId="0" applyNumberFormat="0" applyBorder="0" applyAlignment="0" applyProtection="0"/>
    <xf numFmtId="0" fontId="101" fillId="33" borderId="0" applyNumberFormat="0" applyBorder="0" applyAlignment="0" applyProtection="0"/>
    <xf numFmtId="0" fontId="101" fillId="30" borderId="0" applyNumberFormat="0" applyBorder="0" applyAlignment="0" applyProtection="0"/>
    <xf numFmtId="0" fontId="101" fillId="29" borderId="0" applyNumberFormat="0" applyBorder="0" applyAlignment="0" applyProtection="0"/>
    <xf numFmtId="0" fontId="101" fillId="32" borderId="0" applyNumberFormat="0" applyBorder="0" applyAlignment="0" applyProtection="0"/>
    <xf numFmtId="0" fontId="79" fillId="31" borderId="0" applyNumberFormat="0" applyBorder="0" applyAlignment="0" applyProtection="0"/>
    <xf numFmtId="0" fontId="79" fillId="28" borderId="0" applyNumberFormat="0" applyBorder="0" applyAlignment="0" applyProtection="0"/>
    <xf numFmtId="0" fontId="79" fillId="25" borderId="0" applyNumberFormat="0" applyBorder="0" applyAlignment="0" applyProtection="0"/>
    <xf numFmtId="0" fontId="79" fillId="30" borderId="0" applyNumberFormat="0" applyBorder="0" applyAlignment="0" applyProtection="0"/>
    <xf numFmtId="0" fontId="79" fillId="29" borderId="0" applyNumberFormat="0" applyBorder="0" applyAlignment="0" applyProtection="0"/>
    <xf numFmtId="0" fontId="79" fillId="28" borderId="0" applyNumberFormat="0" applyBorder="0" applyAlignment="0" applyProtection="0"/>
    <xf numFmtId="0" fontId="79" fillId="27" borderId="0" applyNumberFormat="0" applyBorder="0" applyAlignment="0" applyProtection="0"/>
    <xf numFmtId="0" fontId="79" fillId="26" borderId="0" applyNumberFormat="0" applyBorder="0" applyAlignment="0" applyProtection="0"/>
    <xf numFmtId="0" fontId="79" fillId="25" borderId="0" applyNumberFormat="0" applyBorder="0" applyAlignment="0" applyProtection="0"/>
    <xf numFmtId="0" fontId="79" fillId="24" borderId="0" applyNumberFormat="0" applyBorder="0" applyAlignment="0" applyProtection="0"/>
    <xf numFmtId="0" fontId="79" fillId="23" borderId="0" applyNumberFormat="0" applyBorder="0" applyAlignment="0" applyProtection="0"/>
    <xf numFmtId="0" fontId="79" fillId="22" borderId="0" applyNumberFormat="0" applyBorder="0" applyAlignment="0" applyProtection="0"/>
    <xf numFmtId="0" fontId="5" fillId="0" borderId="0"/>
    <xf numFmtId="0" fontId="2" fillId="0" borderId="0"/>
    <xf numFmtId="0" fontId="5" fillId="0" borderId="0"/>
    <xf numFmtId="0" fontId="113" fillId="0" borderId="0" applyNumberFormat="0" applyFill="0" applyBorder="0" applyProtection="0">
      <alignment vertical="top" wrapText="1"/>
    </xf>
    <xf numFmtId="0" fontId="2" fillId="0" borderId="0"/>
    <xf numFmtId="0" fontId="5" fillId="42" borderId="2" applyNumberFormat="0" applyFont="0" applyBorder="0" applyProtection="0">
      <alignment horizontal="left" vertical="center"/>
    </xf>
    <xf numFmtId="0" fontId="5" fillId="44" borderId="66" applyNumberFormat="0" applyFont="0" applyAlignment="0" applyProtection="0"/>
    <xf numFmtId="0" fontId="93" fillId="40" borderId="67"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6" applyNumberFormat="0" applyFont="0" applyAlignment="0" applyProtection="0"/>
    <xf numFmtId="0" fontId="5" fillId="44" borderId="66" applyNumberFormat="0" applyFont="0" applyAlignment="0" applyProtection="0"/>
    <xf numFmtId="0" fontId="95" fillId="0" borderId="68" applyNumberFormat="0" applyFill="0" applyAlignment="0" applyProtection="0"/>
    <xf numFmtId="0" fontId="96" fillId="40" borderId="67" applyNumberFormat="0" applyAlignment="0" applyProtection="0"/>
    <xf numFmtId="0" fontId="96" fillId="40" borderId="67" applyNumberFormat="0" applyAlignment="0" applyProtection="0"/>
    <xf numFmtId="0" fontId="93" fillId="40" borderId="67" applyNumberFormat="0" applyAlignment="0" applyProtection="0"/>
    <xf numFmtId="0" fontId="77" fillId="0" borderId="0"/>
    <xf numFmtId="0" fontId="110" fillId="0" borderId="68" applyNumberFormat="0" applyFill="0" applyAlignment="0" applyProtection="0"/>
    <xf numFmtId="0" fontId="5" fillId="44" borderId="66" applyNumberFormat="0" applyFont="0" applyAlignment="0" applyProtection="0"/>
    <xf numFmtId="0" fontId="96" fillId="40" borderId="67" applyNumberFormat="0" applyAlignment="0" applyProtection="0"/>
    <xf numFmtId="0" fontId="110" fillId="0" borderId="68" applyNumberFormat="0" applyFill="0" applyAlignment="0" applyProtection="0"/>
    <xf numFmtId="0" fontId="91" fillId="27" borderId="60" applyNumberFormat="0" applyAlignment="0" applyProtection="0"/>
    <xf numFmtId="0" fontId="93" fillId="40" borderId="67" applyNumberFormat="0" applyAlignment="0" applyProtection="0"/>
    <xf numFmtId="0" fontId="96" fillId="40" borderId="67" applyNumberFormat="0" applyAlignment="0" applyProtection="0"/>
    <xf numFmtId="0" fontId="96" fillId="40" borderId="67" applyNumberFormat="0" applyAlignment="0" applyProtection="0"/>
    <xf numFmtId="0" fontId="95" fillId="0" borderId="68" applyNumberFormat="0" applyFill="0" applyAlignment="0" applyProtection="0"/>
    <xf numFmtId="0" fontId="5" fillId="44" borderId="66" applyNumberFormat="0" applyFont="0" applyAlignment="0" applyProtection="0"/>
    <xf numFmtId="0" fontId="5" fillId="44" borderId="66" applyNumberFormat="0" applyFont="0" applyAlignment="0" applyProtection="0"/>
    <xf numFmtId="0" fontId="82" fillId="40" borderId="73" applyNumberFormat="0" applyAlignment="0" applyProtection="0"/>
    <xf numFmtId="0" fontId="82" fillId="40" borderId="73" applyNumberFormat="0" applyAlignment="0" applyProtection="0"/>
    <xf numFmtId="0" fontId="99" fillId="40" borderId="73" applyNumberFormat="0" applyAlignment="0" applyProtection="0"/>
    <xf numFmtId="0" fontId="81" fillId="27" borderId="73" applyNumberFormat="0" applyAlignment="0" applyProtection="0"/>
    <xf numFmtId="0" fontId="5" fillId="42" borderId="72" applyNumberFormat="0" applyFont="0" applyBorder="0" applyProtection="0">
      <alignment horizontal="left" vertical="center"/>
    </xf>
    <xf numFmtId="0" fontId="93" fillId="40" borderId="67" applyNumberFormat="0" applyAlignment="0" applyProtection="0"/>
    <xf numFmtId="0" fontId="91" fillId="27" borderId="73" applyNumberFormat="0" applyAlignment="0" applyProtection="0"/>
    <xf numFmtId="0" fontId="91" fillId="27" borderId="60" applyNumberFormat="0" applyAlignment="0" applyProtection="0"/>
    <xf numFmtId="0" fontId="99" fillId="40" borderId="60" applyNumberFormat="0" applyAlignment="0" applyProtection="0"/>
    <xf numFmtId="0" fontId="82" fillId="40" borderId="60" applyNumberFormat="0" applyAlignment="0" applyProtection="0"/>
    <xf numFmtId="0" fontId="82" fillId="40" borderId="60" applyNumberFormat="0" applyAlignment="0" applyProtection="0"/>
    <xf numFmtId="0" fontId="81" fillId="27" borderId="60" applyNumberFormat="0" applyAlignment="0" applyProtection="0"/>
    <xf numFmtId="0" fontId="91" fillId="27" borderId="73" applyNumberFormat="0" applyAlignment="0" applyProtection="0"/>
    <xf numFmtId="0" fontId="110" fillId="0" borderId="68" applyNumberFormat="0" applyFill="0" applyAlignment="0" applyProtection="0"/>
    <xf numFmtId="0" fontId="5" fillId="44" borderId="66" applyNumberFormat="0" applyFont="0" applyAlignment="0" applyProtection="0"/>
    <xf numFmtId="0" fontId="95" fillId="0" borderId="68" applyNumberFormat="0" applyFill="0" applyAlignment="0" applyProtection="0"/>
    <xf numFmtId="0" fontId="96" fillId="40" borderId="67" applyNumberFormat="0" applyAlignment="0" applyProtection="0"/>
    <xf numFmtId="0" fontId="93" fillId="40" borderId="67" applyNumberFormat="0" applyAlignment="0" applyProtection="0"/>
    <xf numFmtId="0" fontId="82" fillId="40" borderId="73" applyNumberFormat="0" applyAlignment="0" applyProtection="0"/>
    <xf numFmtId="0" fontId="81" fillId="27" borderId="73" applyNumberFormat="0" applyAlignment="0" applyProtection="0"/>
    <xf numFmtId="0" fontId="82" fillId="40" borderId="60" applyNumberFormat="0" applyAlignment="0" applyProtection="0"/>
    <xf numFmtId="0" fontId="110" fillId="0" borderId="68" applyNumberFormat="0" applyFill="0" applyAlignment="0" applyProtection="0"/>
    <xf numFmtId="0" fontId="99" fillId="40" borderId="60" applyNumberFormat="0" applyAlignment="0" applyProtection="0"/>
    <xf numFmtId="0" fontId="91" fillId="27" borderId="60" applyNumberFormat="0" applyAlignment="0" applyProtection="0"/>
    <xf numFmtId="0" fontId="99" fillId="40" borderId="73" applyNumberFormat="0" applyAlignment="0" applyProtection="0"/>
    <xf numFmtId="0" fontId="81" fillId="27" borderId="60" applyNumberFormat="0" applyAlignment="0" applyProtection="0"/>
    <xf numFmtId="0" fontId="5" fillId="44" borderId="66" applyNumberFormat="0" applyFont="0" applyAlignment="0" applyProtection="0"/>
    <xf numFmtId="43" fontId="9" fillId="0" borderId="0" applyFont="0" applyFill="0" applyBorder="0" applyAlignment="0" applyProtection="0"/>
    <xf numFmtId="0" fontId="19" fillId="0" borderId="0"/>
    <xf numFmtId="0" fontId="19" fillId="0" borderId="0"/>
    <xf numFmtId="0" fontId="114" fillId="0" borderId="0" applyNumberFormat="0" applyFill="0" applyBorder="0" applyAlignment="0" applyProtection="0"/>
    <xf numFmtId="0" fontId="19" fillId="0" borderId="0"/>
    <xf numFmtId="0" fontId="19" fillId="0" borderId="0"/>
    <xf numFmtId="0" fontId="2" fillId="0" borderId="0"/>
    <xf numFmtId="0" fontId="81" fillId="27" borderId="76" applyNumberFormat="0" applyAlignment="0" applyProtection="0"/>
    <xf numFmtId="0" fontId="82" fillId="40" borderId="76" applyNumberFormat="0" applyAlignment="0" applyProtection="0"/>
    <xf numFmtId="0" fontId="82" fillId="40" borderId="76" applyNumberFormat="0" applyAlignment="0" applyProtection="0"/>
    <xf numFmtId="0" fontId="99" fillId="40" borderId="76" applyNumberFormat="0" applyAlignment="0" applyProtection="0"/>
    <xf numFmtId="0" fontId="81" fillId="27" borderId="76" applyNumberFormat="0" applyAlignment="0" applyProtection="0"/>
    <xf numFmtId="0" fontId="5" fillId="3" borderId="74" applyNumberFormat="0" applyFont="0" applyBorder="0" applyProtection="0">
      <alignment horizontal="center" vertical="center"/>
    </xf>
    <xf numFmtId="3" fontId="5" fillId="42" borderId="74" applyFont="0" applyProtection="0">
      <alignment horizontal="right" vertical="center"/>
    </xf>
    <xf numFmtId="0" fontId="5" fillId="42" borderId="75" applyNumberFormat="0" applyFont="0" applyBorder="0" applyProtection="0">
      <alignment horizontal="left" vertical="center"/>
    </xf>
    <xf numFmtId="0" fontId="5" fillId="44" borderId="77" applyNumberFormat="0" applyFont="0" applyAlignment="0" applyProtection="0"/>
    <xf numFmtId="0" fontId="91" fillId="27" borderId="76" applyNumberFormat="0" applyAlignment="0" applyProtection="0"/>
    <xf numFmtId="0" fontId="91" fillId="27" borderId="76" applyNumberFormat="0" applyAlignment="0" applyProtection="0"/>
    <xf numFmtId="3" fontId="5" fillId="43" borderId="74" applyFont="0">
      <alignment horizontal="right" vertical="center"/>
      <protection locked="0"/>
    </xf>
    <xf numFmtId="0" fontId="5" fillId="44" borderId="77" applyNumberFormat="0" applyFont="0" applyAlignment="0" applyProtection="0"/>
    <xf numFmtId="0" fontId="93" fillId="40" borderId="7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6" fillId="40" borderId="78" applyNumberFormat="0" applyAlignment="0" applyProtection="0"/>
    <xf numFmtId="0" fontId="110" fillId="0" borderId="79" applyNumberFormat="0" applyFill="0" applyAlignment="0" applyProtection="0"/>
    <xf numFmtId="0" fontId="19" fillId="0" borderId="0"/>
    <xf numFmtId="0" fontId="5" fillId="44" borderId="77" applyNumberFormat="0" applyFont="0" applyAlignment="0" applyProtection="0"/>
    <xf numFmtId="0" fontId="5" fillId="44" borderId="77" applyNumberFormat="0" applyFont="0" applyAlignment="0" applyProtection="0"/>
    <xf numFmtId="0" fontId="95" fillId="0" borderId="79" applyNumberFormat="0" applyFill="0" applyAlignment="0" applyProtection="0"/>
    <xf numFmtId="0" fontId="96" fillId="40" borderId="78" applyNumberFormat="0" applyAlignment="0" applyProtection="0"/>
    <xf numFmtId="0" fontId="96" fillId="40" borderId="78" applyNumberFormat="0" applyAlignment="0" applyProtection="0"/>
    <xf numFmtId="0" fontId="93" fillId="40" borderId="78" applyNumberFormat="0" applyAlignment="0" applyProtection="0"/>
    <xf numFmtId="3" fontId="5" fillId="2" borderId="74" applyFont="0">
      <alignment horizontal="right" vertical="center"/>
    </xf>
    <xf numFmtId="0" fontId="99" fillId="40" borderId="76" applyNumberFormat="0" applyAlignment="0" applyProtection="0"/>
    <xf numFmtId="0" fontId="110" fillId="0" borderId="79" applyNumberFormat="0" applyFill="0" applyAlignment="0" applyProtection="0"/>
    <xf numFmtId="0" fontId="5" fillId="44" borderId="77" applyNumberFormat="0" applyFont="0" applyAlignment="0" applyProtection="0"/>
    <xf numFmtId="0" fontId="5" fillId="44" borderId="77" applyNumberFormat="0" applyFont="0" applyAlignment="0" applyProtection="0"/>
    <xf numFmtId="0" fontId="5" fillId="44" borderId="77" applyNumberFormat="0" applyFont="0" applyAlignment="0" applyProtection="0"/>
    <xf numFmtId="0" fontId="96" fillId="40" borderId="78" applyNumberFormat="0" applyAlignment="0" applyProtection="0"/>
    <xf numFmtId="0" fontId="93" fillId="40" borderId="78" applyNumberFormat="0" applyAlignment="0" applyProtection="0"/>
    <xf numFmtId="0" fontId="96" fillId="40" borderId="78" applyNumberFormat="0" applyAlignment="0" applyProtection="0"/>
    <xf numFmtId="0" fontId="110" fillId="0" borderId="79" applyNumberFormat="0" applyFill="0" applyAlignment="0" applyProtection="0"/>
    <xf numFmtId="0" fontId="91" fillId="27" borderId="76" applyNumberFormat="0" applyAlignment="0" applyProtection="0"/>
    <xf numFmtId="0" fontId="82" fillId="40" borderId="76" applyNumberFormat="0" applyAlignment="0" applyProtection="0"/>
    <xf numFmtId="0" fontId="91" fillId="27" borderId="76" applyNumberFormat="0" applyAlignment="0" applyProtection="0"/>
    <xf numFmtId="0" fontId="5" fillId="44" borderId="77" applyNumberFormat="0" applyFont="0" applyAlignment="0" applyProtection="0"/>
    <xf numFmtId="0" fontId="96" fillId="40" borderId="78" applyNumberFormat="0" applyAlignment="0" applyProtection="0"/>
    <xf numFmtId="0" fontId="110" fillId="0" borderId="79" applyNumberFormat="0" applyFill="0" applyAlignment="0" applyProtection="0"/>
    <xf numFmtId="0" fontId="5" fillId="42" borderId="75" applyNumberFormat="0" applyFont="0" applyBorder="0" applyProtection="0">
      <alignment horizontal="left" vertical="center"/>
    </xf>
    <xf numFmtId="0" fontId="5" fillId="44" borderId="77" applyNumberFormat="0" applyFont="0" applyAlignment="0" applyProtection="0"/>
    <xf numFmtId="0" fontId="93" fillId="40" borderId="78"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77" applyNumberFormat="0" applyFont="0" applyAlignment="0" applyProtection="0"/>
    <xf numFmtId="0" fontId="5" fillId="44" borderId="77" applyNumberFormat="0" applyFont="0" applyAlignment="0" applyProtection="0"/>
    <xf numFmtId="0" fontId="95" fillId="0" borderId="79" applyNumberFormat="0" applyFill="0" applyAlignment="0" applyProtection="0"/>
    <xf numFmtId="0" fontId="96" fillId="40" borderId="78" applyNumberFormat="0" applyAlignment="0" applyProtection="0"/>
    <xf numFmtId="0" fontId="96" fillId="40" borderId="78" applyNumberFormat="0" applyAlignment="0" applyProtection="0"/>
    <xf numFmtId="0" fontId="93" fillId="40" borderId="78" applyNumberFormat="0" applyAlignment="0" applyProtection="0"/>
    <xf numFmtId="0" fontId="110" fillId="0" borderId="79" applyNumberFormat="0" applyFill="0" applyAlignment="0" applyProtection="0"/>
    <xf numFmtId="0" fontId="5" fillId="44" borderId="77" applyNumberFormat="0" applyFont="0" applyAlignment="0" applyProtection="0"/>
    <xf numFmtId="0" fontId="96" fillId="40" borderId="78" applyNumberFormat="0" applyAlignment="0" applyProtection="0"/>
    <xf numFmtId="0" fontId="110" fillId="0" borderId="79" applyNumberFormat="0" applyFill="0" applyAlignment="0" applyProtection="0"/>
    <xf numFmtId="0" fontId="91" fillId="27" borderId="76" applyNumberFormat="0" applyAlignment="0" applyProtection="0"/>
    <xf numFmtId="0" fontId="93" fillId="40" borderId="78" applyNumberFormat="0" applyAlignment="0" applyProtection="0"/>
    <xf numFmtId="0" fontId="96" fillId="40" borderId="78" applyNumberFormat="0" applyAlignment="0" applyProtection="0"/>
    <xf numFmtId="0" fontId="96" fillId="40" borderId="78" applyNumberFormat="0" applyAlignment="0" applyProtection="0"/>
    <xf numFmtId="0" fontId="95" fillId="0" borderId="79" applyNumberFormat="0" applyFill="0" applyAlignment="0" applyProtection="0"/>
    <xf numFmtId="0" fontId="5" fillId="44" borderId="77" applyNumberFormat="0" applyFont="0" applyAlignment="0" applyProtection="0"/>
    <xf numFmtId="0" fontId="5" fillId="44" borderId="77" applyNumberFormat="0" applyFont="0" applyAlignment="0" applyProtection="0"/>
    <xf numFmtId="0" fontId="82" fillId="40" borderId="76" applyNumberFormat="0" applyAlignment="0" applyProtection="0"/>
    <xf numFmtId="0" fontId="82" fillId="40" borderId="76" applyNumberFormat="0" applyAlignment="0" applyProtection="0"/>
    <xf numFmtId="0" fontId="99" fillId="40" borderId="76" applyNumberFormat="0" applyAlignment="0" applyProtection="0"/>
    <xf numFmtId="0" fontId="81" fillId="27" borderId="76" applyNumberFormat="0" applyAlignment="0" applyProtection="0"/>
    <xf numFmtId="0" fontId="5" fillId="42" borderId="80" applyNumberFormat="0" applyFont="0" applyBorder="0" applyProtection="0">
      <alignment horizontal="left" vertical="center"/>
    </xf>
    <xf numFmtId="0" fontId="93" fillId="40" borderId="78" applyNumberFormat="0" applyAlignment="0" applyProtection="0"/>
    <xf numFmtId="0" fontId="91" fillId="27" borderId="76" applyNumberFormat="0" applyAlignment="0" applyProtection="0"/>
    <xf numFmtId="0" fontId="91" fillId="27" borderId="76" applyNumberFormat="0" applyAlignment="0" applyProtection="0"/>
    <xf numFmtId="0" fontId="99" fillId="40" borderId="76" applyNumberFormat="0" applyAlignment="0" applyProtection="0"/>
    <xf numFmtId="0" fontId="82" fillId="40" borderId="76" applyNumberFormat="0" applyAlignment="0" applyProtection="0"/>
    <xf numFmtId="0" fontId="82" fillId="40" borderId="76" applyNumberFormat="0" applyAlignment="0" applyProtection="0"/>
    <xf numFmtId="0" fontId="81" fillId="27" borderId="76" applyNumberFormat="0" applyAlignment="0" applyProtection="0"/>
    <xf numFmtId="0" fontId="91" fillId="27" borderId="76" applyNumberFormat="0" applyAlignment="0" applyProtection="0"/>
    <xf numFmtId="0" fontId="110" fillId="0" borderId="79" applyNumberFormat="0" applyFill="0" applyAlignment="0" applyProtection="0"/>
    <xf numFmtId="0" fontId="5" fillId="44" borderId="77" applyNumberFormat="0" applyFont="0" applyAlignment="0" applyProtection="0"/>
    <xf numFmtId="0" fontId="95" fillId="0" borderId="79" applyNumberFormat="0" applyFill="0" applyAlignment="0" applyProtection="0"/>
    <xf numFmtId="0" fontId="96" fillId="40" borderId="78" applyNumberFormat="0" applyAlignment="0" applyProtection="0"/>
    <xf numFmtId="0" fontId="93" fillId="40" borderId="78" applyNumberFormat="0" applyAlignment="0" applyProtection="0"/>
    <xf numFmtId="0" fontId="82" fillId="40" borderId="76" applyNumberFormat="0" applyAlignment="0" applyProtection="0"/>
    <xf numFmtId="0" fontId="81" fillId="27" borderId="76" applyNumberFormat="0" applyAlignment="0" applyProtection="0"/>
    <xf numFmtId="0" fontId="82" fillId="40" borderId="76" applyNumberFormat="0" applyAlignment="0" applyProtection="0"/>
    <xf numFmtId="0" fontId="110" fillId="0" borderId="79" applyNumberFormat="0" applyFill="0" applyAlignment="0" applyProtection="0"/>
    <xf numFmtId="0" fontId="99" fillId="40" borderId="76" applyNumberFormat="0" applyAlignment="0" applyProtection="0"/>
    <xf numFmtId="0" fontId="91" fillId="27" borderId="76" applyNumberFormat="0" applyAlignment="0" applyProtection="0"/>
    <xf numFmtId="0" fontId="99" fillId="40" borderId="76" applyNumberFormat="0" applyAlignment="0" applyProtection="0"/>
    <xf numFmtId="0" fontId="81" fillId="27" borderId="76" applyNumberFormat="0" applyAlignment="0" applyProtection="0"/>
    <xf numFmtId="0" fontId="5" fillId="44" borderId="77" applyNumberFormat="0" applyFont="0" applyAlignment="0" applyProtection="0"/>
    <xf numFmtId="43" fontId="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96" fillId="40" borderId="91" applyNumberFormat="0" applyAlignment="0" applyProtection="0"/>
    <xf numFmtId="0" fontId="115" fillId="0" borderId="0"/>
    <xf numFmtId="9" fontId="115" fillId="0" borderId="0" applyFont="0" applyFill="0" applyBorder="0" applyAlignment="0" applyProtection="0"/>
    <xf numFmtId="0" fontId="117" fillId="0" borderId="0" applyNumberFormat="0" applyFill="0" applyBorder="0" applyAlignment="0" applyProtection="0">
      <alignment vertical="top"/>
      <protection locked="0"/>
    </xf>
    <xf numFmtId="0" fontId="19" fillId="0" borderId="0"/>
    <xf numFmtId="0" fontId="116" fillId="0" borderId="0"/>
    <xf numFmtId="0" fontId="116" fillId="0" borderId="0"/>
    <xf numFmtId="0" fontId="115" fillId="0" borderId="0"/>
    <xf numFmtId="9" fontId="115" fillId="0" borderId="0" applyFont="0" applyFill="0" applyBorder="0" applyAlignment="0" applyProtection="0"/>
    <xf numFmtId="0" fontId="19" fillId="0" borderId="0"/>
    <xf numFmtId="0" fontId="116" fillId="0" borderId="0"/>
    <xf numFmtId="0" fontId="19" fillId="0" borderId="0"/>
    <xf numFmtId="0" fontId="116" fillId="0" borderId="0"/>
    <xf numFmtId="0" fontId="115" fillId="0" borderId="0"/>
    <xf numFmtId="9" fontId="115" fillId="0" borderId="0" applyFont="0" applyFill="0" applyBorder="0" applyAlignment="0" applyProtection="0"/>
    <xf numFmtId="0" fontId="19" fillId="0" borderId="0"/>
    <xf numFmtId="43" fontId="116" fillId="0" borderId="0" applyFont="0" applyFill="0" applyBorder="0" applyAlignment="0" applyProtection="0"/>
    <xf numFmtId="9" fontId="115" fillId="0" borderId="0" applyFont="0" applyFill="0" applyBorder="0" applyAlignment="0" applyProtection="0"/>
    <xf numFmtId="0" fontId="115" fillId="0" borderId="0"/>
    <xf numFmtId="0" fontId="19" fillId="0" borderId="0"/>
    <xf numFmtId="0" fontId="116" fillId="0" borderId="0"/>
    <xf numFmtId="0" fontId="116" fillId="0" borderId="0"/>
    <xf numFmtId="0" fontId="19" fillId="0" borderId="0"/>
    <xf numFmtId="0" fontId="1" fillId="0" borderId="59" applyNumberFormat="0" applyFill="0" applyAlignment="0" applyProtection="0"/>
    <xf numFmtId="0" fontId="64" fillId="0" borderId="51" applyNumberFormat="0" applyFill="0" applyAlignment="0" applyProtection="0"/>
    <xf numFmtId="0" fontId="65" fillId="0" borderId="52" applyNumberFormat="0" applyFill="0" applyAlignment="0" applyProtection="0"/>
    <xf numFmtId="0" fontId="66" fillId="0" borderId="53" applyNumberFormat="0" applyFill="0" applyAlignment="0" applyProtection="0"/>
    <xf numFmtId="0" fontId="66" fillId="0" borderId="0" applyNumberFormat="0" applyFill="0" applyBorder="0" applyAlignment="0" applyProtection="0"/>
    <xf numFmtId="0" fontId="119" fillId="0" borderId="0" applyNumberFormat="0" applyFill="0" applyBorder="0" applyAlignment="0" applyProtection="0"/>
    <xf numFmtId="0" fontId="120" fillId="11" borderId="0" applyNumberFormat="0" applyBorder="0" applyAlignment="0" applyProtection="0"/>
    <xf numFmtId="0" fontId="118" fillId="15" borderId="58" applyNumberFormat="0" applyFont="0" applyAlignment="0" applyProtection="0"/>
    <xf numFmtId="0" fontId="71" fillId="0" borderId="56" applyNumberFormat="0" applyFill="0" applyAlignment="0" applyProtection="0"/>
    <xf numFmtId="0" fontId="67" fillId="10" borderId="0" applyNumberFormat="0" applyBorder="0" applyAlignment="0" applyProtection="0"/>
    <xf numFmtId="0" fontId="25" fillId="0" borderId="0" applyNumberFormat="0" applyFill="0" applyBorder="0" applyAlignment="0" applyProtection="0"/>
    <xf numFmtId="0" fontId="73" fillId="0" borderId="0" applyNumberFormat="0" applyFill="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19" fillId="0" borderId="0"/>
    <xf numFmtId="0" fontId="19" fillId="0" borderId="0"/>
    <xf numFmtId="0" fontId="116" fillId="0" borderId="0"/>
    <xf numFmtId="0" fontId="116" fillId="0" borderId="0"/>
    <xf numFmtId="0" fontId="19" fillId="0" borderId="0"/>
    <xf numFmtId="0" fontId="116" fillId="0" borderId="0"/>
    <xf numFmtId="43" fontId="115" fillId="0" borderId="0" applyFont="0" applyFill="0" applyBorder="0" applyAlignment="0" applyProtection="0"/>
    <xf numFmtId="0" fontId="121" fillId="0" borderId="0"/>
    <xf numFmtId="0" fontId="19" fillId="0" borderId="0"/>
    <xf numFmtId="0" fontId="122" fillId="0" borderId="0"/>
    <xf numFmtId="0" fontId="19" fillId="0" borderId="0"/>
    <xf numFmtId="0" fontId="52" fillId="0" borderId="0"/>
    <xf numFmtId="3" fontId="5" fillId="43" borderId="102" applyFont="0">
      <alignment horizontal="right" vertical="center"/>
      <protection locked="0"/>
    </xf>
    <xf numFmtId="0" fontId="110" fillId="0" borderId="92" applyNumberFormat="0" applyFill="0" applyAlignment="0" applyProtection="0"/>
    <xf numFmtId="0" fontId="91" fillId="27" borderId="97" applyNumberFormat="0" applyAlignment="0" applyProtection="0"/>
    <xf numFmtId="0" fontId="110" fillId="0" borderId="100" applyNumberFormat="0" applyFill="0" applyAlignment="0" applyProtection="0"/>
    <xf numFmtId="0" fontId="110" fillId="0" borderId="100" applyNumberFormat="0" applyFill="0" applyAlignment="0" applyProtection="0"/>
    <xf numFmtId="0" fontId="93" fillId="40" borderId="99" applyNumberFormat="0" applyAlignment="0" applyProtection="0"/>
    <xf numFmtId="0" fontId="96" fillId="40" borderId="99" applyNumberFormat="0" applyAlignment="0" applyProtection="0"/>
    <xf numFmtId="0" fontId="5" fillId="44" borderId="98" applyNumberFormat="0" applyFont="0" applyAlignment="0" applyProtection="0"/>
    <xf numFmtId="0" fontId="5" fillId="44" borderId="98" applyNumberFormat="0" applyFont="0" applyAlignment="0" applyProtection="0"/>
    <xf numFmtId="0" fontId="5" fillId="44" borderId="98" applyNumberFormat="0" applyFont="0" applyAlignment="0" applyProtection="0"/>
    <xf numFmtId="0" fontId="5" fillId="42" borderId="96" applyNumberFormat="0" applyFont="0" applyBorder="0" applyProtection="0">
      <alignment horizontal="left" vertical="center"/>
    </xf>
    <xf numFmtId="0" fontId="110" fillId="0" borderId="100" applyNumberFormat="0" applyFill="0" applyAlignment="0" applyProtection="0"/>
    <xf numFmtId="0" fontId="91" fillId="27" borderId="97" applyNumberFormat="0" applyAlignment="0" applyProtection="0"/>
    <xf numFmtId="0" fontId="82" fillId="40" borderId="97" applyNumberFormat="0" applyAlignment="0" applyProtection="0"/>
    <xf numFmtId="0" fontId="91" fillId="27" borderId="97" applyNumberFormat="0" applyAlignment="0" applyProtection="0"/>
    <xf numFmtId="0" fontId="93" fillId="40" borderId="99" applyNumberFormat="0" applyAlignment="0" applyProtection="0"/>
    <xf numFmtId="0" fontId="96" fillId="40" borderId="99" applyNumberFormat="0" applyAlignment="0" applyProtection="0"/>
    <xf numFmtId="0" fontId="5" fillId="44" borderId="98" applyNumberFormat="0" applyFont="0" applyAlignment="0" applyProtection="0"/>
    <xf numFmtId="0" fontId="110" fillId="0" borderId="100" applyNumberFormat="0" applyFill="0" applyAlignment="0" applyProtection="0"/>
    <xf numFmtId="0" fontId="99" fillId="40" borderId="97" applyNumberFormat="0" applyAlignment="0" applyProtection="0"/>
    <xf numFmtId="0" fontId="93" fillId="40" borderId="99" applyNumberFormat="0" applyAlignment="0" applyProtection="0"/>
    <xf numFmtId="0" fontId="96" fillId="40" borderId="99" applyNumberFormat="0" applyAlignment="0" applyProtection="0"/>
    <xf numFmtId="0" fontId="5" fillId="44" borderId="98" applyNumberFormat="0" applyFont="0" applyAlignment="0" applyProtection="0"/>
    <xf numFmtId="0" fontId="96" fillId="40" borderId="99" applyNumberFormat="0" applyAlignment="0" applyProtection="0"/>
    <xf numFmtId="0" fontId="5" fillId="44" borderId="98" applyNumberFormat="0" applyFont="0" applyAlignment="0" applyProtection="0"/>
    <xf numFmtId="0" fontId="91" fillId="27" borderId="97" applyNumberFormat="0" applyAlignment="0" applyProtection="0"/>
    <xf numFmtId="0" fontId="5" fillId="44" borderId="98" applyNumberFormat="0" applyFont="0" applyAlignment="0" applyProtection="0"/>
    <xf numFmtId="3" fontId="5" fillId="42" borderId="95" applyFont="0" applyProtection="0">
      <alignment horizontal="right" vertical="center"/>
    </xf>
    <xf numFmtId="0" fontId="81" fillId="27" borderId="97" applyNumberFormat="0" applyAlignment="0" applyProtection="0"/>
    <xf numFmtId="0" fontId="82" fillId="40" borderId="97" applyNumberFormat="0" applyAlignment="0" applyProtection="0"/>
    <xf numFmtId="0" fontId="82" fillId="40" borderId="97" applyNumberFormat="0" applyAlignment="0" applyProtection="0"/>
    <xf numFmtId="0" fontId="5" fillId="44" borderId="90" applyNumberFormat="0" applyFont="0" applyAlignment="0" applyProtection="0"/>
    <xf numFmtId="0" fontId="81" fillId="27" borderId="89" applyNumberFormat="0" applyAlignment="0" applyProtection="0"/>
    <xf numFmtId="0" fontId="99" fillId="40" borderId="89" applyNumberFormat="0" applyAlignment="0" applyProtection="0"/>
    <xf numFmtId="0" fontId="110" fillId="0" borderId="92" applyNumberFormat="0" applyFill="0" applyAlignment="0" applyProtection="0"/>
    <xf numFmtId="0" fontId="82" fillId="40" borderId="89" applyNumberFormat="0" applyAlignment="0" applyProtection="0"/>
    <xf numFmtId="0" fontId="93" fillId="40" borderId="91" applyNumberFormat="0" applyAlignment="0" applyProtection="0"/>
    <xf numFmtId="0" fontId="96" fillId="40" borderId="91" applyNumberFormat="0" applyAlignment="0" applyProtection="0"/>
    <xf numFmtId="0" fontId="95" fillId="0" borderId="92" applyNumberFormat="0" applyFill="0" applyAlignment="0" applyProtection="0"/>
    <xf numFmtId="0" fontId="91" fillId="27" borderId="94" applyNumberFormat="0" applyAlignment="0" applyProtection="0"/>
    <xf numFmtId="0" fontId="81" fillId="27" borderId="89" applyNumberFormat="0" applyAlignment="0" applyProtection="0"/>
    <xf numFmtId="0" fontId="82" fillId="40" borderId="89" applyNumberFormat="0" applyAlignment="0" applyProtection="0"/>
    <xf numFmtId="0" fontId="91" fillId="27" borderId="89" applyNumberFormat="0" applyAlignment="0" applyProtection="0"/>
    <xf numFmtId="0" fontId="91" fillId="27" borderId="94" applyNumberFormat="0" applyAlignment="0" applyProtection="0"/>
    <xf numFmtId="0" fontId="5" fillId="42" borderId="93" applyNumberFormat="0" applyFont="0" applyBorder="0" applyProtection="0">
      <alignment horizontal="left" vertical="center"/>
    </xf>
    <xf numFmtId="0" fontId="99" fillId="40" borderId="94" applyNumberFormat="0" applyAlignment="0" applyProtection="0"/>
    <xf numFmtId="0" fontId="82" fillId="40" borderId="94" applyNumberFormat="0" applyAlignment="0" applyProtection="0"/>
    <xf numFmtId="0" fontId="5" fillId="44" borderId="90" applyNumberFormat="0" applyFont="0" applyAlignment="0" applyProtection="0"/>
    <xf numFmtId="0" fontId="96" fillId="40" borderId="91" applyNumberFormat="0" applyAlignment="0" applyProtection="0"/>
    <xf numFmtId="0" fontId="93" fillId="40" borderId="91" applyNumberFormat="0" applyAlignment="0" applyProtection="0"/>
    <xf numFmtId="0" fontId="110" fillId="0" borderId="92" applyNumberFormat="0" applyFill="0" applyAlignment="0" applyProtection="0"/>
    <xf numFmtId="0" fontId="5" fillId="44" borderId="90" applyNumberFormat="0" applyFont="0" applyAlignment="0" applyProtection="0"/>
    <xf numFmtId="0" fontId="96" fillId="40" borderId="91" applyNumberFormat="0" applyAlignment="0" applyProtection="0"/>
    <xf numFmtId="0" fontId="95" fillId="0" borderId="92" applyNumberFormat="0" applyFill="0" applyAlignment="0" applyProtection="0"/>
    <xf numFmtId="0" fontId="5" fillId="44" borderId="90" applyNumberFormat="0" applyFont="0" applyAlignment="0" applyProtection="0"/>
    <xf numFmtId="0" fontId="91" fillId="27" borderId="103" applyNumberFormat="0" applyAlignment="0" applyProtection="0"/>
    <xf numFmtId="0" fontId="93" fillId="40" borderId="91" applyNumberFormat="0" applyAlignment="0" applyProtection="0"/>
    <xf numFmtId="0" fontId="5" fillId="44" borderId="90" applyNumberFormat="0" applyFont="0" applyAlignment="0" applyProtection="0"/>
    <xf numFmtId="0" fontId="95" fillId="0" borderId="106" applyNumberFormat="0" applyFill="0" applyAlignment="0" applyProtection="0"/>
    <xf numFmtId="0" fontId="81" fillId="27" borderId="116" applyNumberFormat="0" applyAlignment="0" applyProtection="0"/>
    <xf numFmtId="0" fontId="82" fillId="40" borderId="103" applyNumberFormat="0" applyAlignment="0" applyProtection="0"/>
    <xf numFmtId="0" fontId="110" fillId="0" borderId="92" applyNumberFormat="0" applyFill="0" applyAlignment="0" applyProtection="0"/>
    <xf numFmtId="0" fontId="82" fillId="40" borderId="116" applyNumberFormat="0" applyAlignment="0" applyProtection="0"/>
    <xf numFmtId="0" fontId="91" fillId="27" borderId="89" applyNumberFormat="0" applyAlignment="0" applyProtection="0"/>
    <xf numFmtId="0" fontId="82" fillId="40" borderId="108" applyNumberFormat="0" applyAlignment="0" applyProtection="0"/>
    <xf numFmtId="0" fontId="5" fillId="44" borderId="104" applyNumberFormat="0" applyFont="0" applyAlignment="0" applyProtection="0"/>
    <xf numFmtId="0" fontId="96" fillId="40" borderId="105" applyNumberFormat="0" applyAlignment="0" applyProtection="0"/>
    <xf numFmtId="0" fontId="82" fillId="40" borderId="89" applyNumberFormat="0" applyAlignment="0" applyProtection="0"/>
    <xf numFmtId="0" fontId="5" fillId="44" borderId="104" applyNumberFormat="0" applyFont="0" applyAlignment="0" applyProtection="0"/>
    <xf numFmtId="0" fontId="5" fillId="44" borderId="104" applyNumberFormat="0" applyFont="0" applyAlignment="0" applyProtection="0"/>
    <xf numFmtId="0" fontId="93" fillId="40" borderId="105" applyNumberFormat="0" applyAlignment="0" applyProtection="0"/>
    <xf numFmtId="0" fontId="110" fillId="0" borderId="106" applyNumberFormat="0" applyFill="0" applyAlignment="0" applyProtection="0"/>
    <xf numFmtId="0" fontId="96" fillId="40" borderId="105" applyNumberFormat="0" applyAlignment="0" applyProtection="0"/>
    <xf numFmtId="0" fontId="5" fillId="44" borderId="104" applyNumberFormat="0" applyFont="0" applyAlignment="0" applyProtection="0"/>
    <xf numFmtId="0" fontId="91" fillId="27" borderId="116" applyNumberFormat="0" applyAlignment="0" applyProtection="0"/>
    <xf numFmtId="0" fontId="93" fillId="40" borderId="105" applyNumberFormat="0" applyAlignment="0" applyProtection="0"/>
    <xf numFmtId="0" fontId="5" fillId="44" borderId="104" applyNumberFormat="0" applyFont="0" applyAlignment="0" applyProtection="0"/>
    <xf numFmtId="0" fontId="5" fillId="42" borderId="107" applyNumberFormat="0" applyFont="0" applyBorder="0" applyProtection="0">
      <alignment horizontal="left" vertical="center"/>
    </xf>
    <xf numFmtId="0" fontId="81" fillId="27" borderId="108" applyNumberFormat="0" applyAlignment="0" applyProtection="0"/>
    <xf numFmtId="0" fontId="82" fillId="40" borderId="103" applyNumberFormat="0" applyAlignment="0" applyProtection="0"/>
    <xf numFmtId="0" fontId="99" fillId="40" borderId="103" applyNumberFormat="0" applyAlignment="0" applyProtection="0"/>
    <xf numFmtId="0" fontId="5" fillId="44" borderId="104" applyNumberFormat="0" applyFont="0" applyAlignment="0" applyProtection="0"/>
    <xf numFmtId="0" fontId="110" fillId="0" borderId="92" applyNumberFormat="0" applyFill="0" applyAlignment="0" applyProtection="0"/>
    <xf numFmtId="0" fontId="5" fillId="44" borderId="90" applyNumberFormat="0" applyFont="0" applyAlignment="0" applyProtection="0"/>
    <xf numFmtId="0" fontId="96" fillId="40" borderId="91" applyNumberFormat="0" applyAlignment="0" applyProtection="0"/>
    <xf numFmtId="0" fontId="91" fillId="27" borderId="116" applyNumberFormat="0" applyAlignment="0" applyProtection="0"/>
    <xf numFmtId="0" fontId="99" fillId="40" borderId="116" applyNumberFormat="0" applyAlignment="0" applyProtection="0"/>
    <xf numFmtId="0" fontId="82" fillId="40" borderId="116" applyNumberFormat="0" applyAlignment="0" applyProtection="0"/>
    <xf numFmtId="0" fontId="99" fillId="40" borderId="89" applyNumberFormat="0" applyAlignment="0" applyProtection="0"/>
    <xf numFmtId="0" fontId="93" fillId="40" borderId="91" applyNumberFormat="0" applyAlignment="0" applyProtection="0"/>
    <xf numFmtId="0" fontId="96" fillId="40" borderId="91" applyNumberFormat="0" applyAlignment="0" applyProtection="0"/>
    <xf numFmtId="0" fontId="96" fillId="40" borderId="91" applyNumberFormat="0" applyAlignment="0" applyProtection="0"/>
    <xf numFmtId="0" fontId="95" fillId="0" borderId="92" applyNumberFormat="0" applyFill="0" applyAlignment="0" applyProtection="0"/>
    <xf numFmtId="0" fontId="5" fillId="44" borderId="90" applyNumberFormat="0" applyFont="0" applyAlignment="0" applyProtection="0"/>
    <xf numFmtId="0" fontId="95" fillId="0" borderId="106" applyNumberFormat="0" applyFill="0" applyAlignment="0" applyProtection="0"/>
    <xf numFmtId="3" fontId="5" fillId="42" borderId="102" applyFont="0" applyProtection="0">
      <alignment horizontal="right" vertical="center"/>
    </xf>
    <xf numFmtId="0" fontId="91" fillId="27" borderId="103" applyNumberFormat="0" applyAlignment="0" applyProtection="0"/>
    <xf numFmtId="0" fontId="93" fillId="40" borderId="91" applyNumberFormat="0" applyAlignment="0" applyProtection="0"/>
    <xf numFmtId="0" fontId="93" fillId="40" borderId="105" applyNumberFormat="0" applyAlignment="0" applyProtection="0"/>
    <xf numFmtId="0" fontId="91" fillId="27" borderId="89" applyNumberFormat="0" applyAlignment="0" applyProtection="0"/>
    <xf numFmtId="0" fontId="91" fillId="27" borderId="89" applyNumberFormat="0" applyAlignment="0" applyProtection="0"/>
    <xf numFmtId="0" fontId="5" fillId="44" borderId="90" applyNumberFormat="0" applyFont="0" applyAlignment="0" applyProtection="0"/>
    <xf numFmtId="0" fontId="110" fillId="0" borderId="106" applyNumberFormat="0" applyFill="0" applyAlignment="0" applyProtection="0"/>
    <xf numFmtId="0" fontId="91" fillId="27" borderId="103" applyNumberFormat="0" applyAlignment="0" applyProtection="0"/>
    <xf numFmtId="0" fontId="5" fillId="42" borderId="101" applyNumberFormat="0" applyFont="0" applyBorder="0" applyProtection="0">
      <alignment horizontal="left" vertical="center"/>
    </xf>
    <xf numFmtId="0" fontId="93" fillId="40" borderId="105" applyNumberFormat="0" applyAlignment="0" applyProtection="0"/>
    <xf numFmtId="0" fontId="110" fillId="0" borderId="106" applyNumberFormat="0" applyFill="0" applyAlignment="0" applyProtection="0"/>
    <xf numFmtId="0" fontId="96" fillId="40" borderId="105" applyNumberFormat="0" applyAlignment="0" applyProtection="0"/>
    <xf numFmtId="0" fontId="96" fillId="40" borderId="105" applyNumberFormat="0" applyAlignment="0" applyProtection="0"/>
    <xf numFmtId="0" fontId="96" fillId="40" borderId="105" applyNumberFormat="0" applyAlignment="0" applyProtection="0"/>
    <xf numFmtId="0" fontId="95" fillId="0" borderId="106" applyNumberFormat="0" applyFill="0" applyAlignment="0" applyProtection="0"/>
    <xf numFmtId="0" fontId="82" fillId="40" borderId="108" applyNumberFormat="0" applyAlignment="0" applyProtection="0"/>
    <xf numFmtId="0" fontId="82" fillId="40" borderId="108" applyNumberFormat="0" applyAlignment="0" applyProtection="0"/>
    <xf numFmtId="0" fontId="99" fillId="40" borderId="108" applyNumberFormat="0" applyAlignment="0" applyProtection="0"/>
    <xf numFmtId="0" fontId="82" fillId="40" borderId="103" applyNumberFormat="0" applyAlignment="0" applyProtection="0"/>
    <xf numFmtId="0" fontId="91" fillId="27" borderId="108" applyNumberFormat="0" applyAlignment="0" applyProtection="0"/>
    <xf numFmtId="0" fontId="91" fillId="27" borderId="81" applyNumberFormat="0" applyAlignment="0" applyProtection="0"/>
    <xf numFmtId="0" fontId="5" fillId="44" borderId="98" applyNumberFormat="0" applyFont="0" applyAlignment="0" applyProtection="0"/>
    <xf numFmtId="0" fontId="96" fillId="40" borderId="99" applyNumberFormat="0" applyAlignment="0" applyProtection="0"/>
    <xf numFmtId="0" fontId="95" fillId="0" borderId="100" applyNumberFormat="0" applyFill="0" applyAlignment="0" applyProtection="0"/>
    <xf numFmtId="0" fontId="96" fillId="40" borderId="99" applyNumberFormat="0" applyAlignment="0" applyProtection="0"/>
    <xf numFmtId="0" fontId="93" fillId="40" borderId="99" applyNumberFormat="0" applyAlignment="0" applyProtection="0"/>
    <xf numFmtId="0" fontId="5" fillId="44" borderId="98" applyNumberFormat="0" applyFont="0" applyAlignment="0" applyProtection="0"/>
    <xf numFmtId="0" fontId="96" fillId="40" borderId="99" applyNumberFormat="0" applyAlignment="0" applyProtection="0"/>
    <xf numFmtId="0" fontId="96" fillId="40" borderId="99" applyNumberFormat="0" applyAlignment="0" applyProtection="0"/>
    <xf numFmtId="0" fontId="110" fillId="0" borderId="100" applyNumberFormat="0" applyFill="0" applyAlignment="0" applyProtection="0"/>
    <xf numFmtId="0" fontId="5" fillId="44" borderId="98" applyNumberFormat="0" applyFont="0" applyAlignment="0" applyProtection="0"/>
    <xf numFmtId="0" fontId="5" fillId="44" borderId="98" applyNumberFormat="0" applyFont="0" applyAlignment="0" applyProtection="0"/>
    <xf numFmtId="0" fontId="93" fillId="40" borderId="99" applyNumberFormat="0" applyAlignment="0" applyProtection="0"/>
    <xf numFmtId="3" fontId="5" fillId="43" borderId="95" applyFont="0">
      <alignment horizontal="right" vertical="center"/>
      <protection locked="0"/>
    </xf>
    <xf numFmtId="0" fontId="91" fillId="27" borderId="97" applyNumberFormat="0" applyAlignment="0" applyProtection="0"/>
    <xf numFmtId="0" fontId="5" fillId="42" borderId="96" applyNumberFormat="0" applyFont="0" applyBorder="0" applyProtection="0">
      <alignment horizontal="left" vertical="center"/>
    </xf>
    <xf numFmtId="0" fontId="5" fillId="3" borderId="95" applyNumberFormat="0" applyFont="0" applyBorder="0" applyProtection="0">
      <alignment horizontal="center" vertical="center"/>
    </xf>
    <xf numFmtId="0" fontId="99" fillId="40" borderId="97" applyNumberFormat="0" applyAlignment="0" applyProtection="0"/>
    <xf numFmtId="0" fontId="81" fillId="27" borderId="97" applyNumberFormat="0" applyAlignment="0" applyProtection="0"/>
    <xf numFmtId="0" fontId="91" fillId="27" borderId="89" applyNumberFormat="0" applyAlignment="0" applyProtection="0"/>
    <xf numFmtId="0" fontId="99" fillId="40" borderId="94" applyNumberFormat="0" applyAlignment="0" applyProtection="0"/>
    <xf numFmtId="0" fontId="82" fillId="40" borderId="94" applyNumberFormat="0" applyAlignment="0" applyProtection="0"/>
    <xf numFmtId="0" fontId="81" fillId="27" borderId="94" applyNumberFormat="0" applyAlignment="0" applyProtection="0"/>
    <xf numFmtId="0" fontId="110" fillId="0" borderId="92" applyNumberFormat="0" applyFill="0" applyAlignment="0" applyProtection="0"/>
    <xf numFmtId="0" fontId="5" fillId="44" borderId="90" applyNumberFormat="0" applyFont="0" applyAlignment="0" applyProtection="0"/>
    <xf numFmtId="0" fontId="99" fillId="40" borderId="89" applyNumberFormat="0" applyAlignment="0" applyProtection="0"/>
    <xf numFmtId="0" fontId="82" fillId="40" borderId="89" applyNumberFormat="0" applyAlignment="0" applyProtection="0"/>
    <xf numFmtId="0" fontId="91" fillId="27" borderId="89" applyNumberFormat="0" applyAlignment="0" applyProtection="0"/>
    <xf numFmtId="0" fontId="96" fillId="40" borderId="91" applyNumberFormat="0" applyAlignment="0" applyProtection="0"/>
    <xf numFmtId="0" fontId="110" fillId="0" borderId="92" applyNumberFormat="0" applyFill="0" applyAlignment="0" applyProtection="0"/>
    <xf numFmtId="0" fontId="93" fillId="40" borderId="91" applyNumberFormat="0" applyAlignment="0" applyProtection="0"/>
    <xf numFmtId="0" fontId="96" fillId="40" borderId="91" applyNumberFormat="0" applyAlignment="0" applyProtection="0"/>
    <xf numFmtId="0" fontId="5" fillId="44" borderId="90" applyNumberFormat="0" applyFont="0" applyAlignment="0" applyProtection="0"/>
    <xf numFmtId="0" fontId="5" fillId="44" borderId="90" applyNumberFormat="0" applyFont="0" applyAlignment="0" applyProtection="0"/>
    <xf numFmtId="0" fontId="91" fillId="27" borderId="94" applyNumberFormat="0" applyAlignment="0" applyProtection="0"/>
    <xf numFmtId="0" fontId="5" fillId="44" borderId="104" applyNumberFormat="0" applyFont="0" applyAlignment="0" applyProtection="0"/>
    <xf numFmtId="0" fontId="96" fillId="40" borderId="91" applyNumberFormat="0" applyAlignment="0" applyProtection="0"/>
    <xf numFmtId="0" fontId="110" fillId="0" borderId="106" applyNumberFormat="0" applyFill="0" applyAlignment="0" applyProtection="0"/>
    <xf numFmtId="0" fontId="82" fillId="40" borderId="103" applyNumberFormat="0" applyAlignment="0" applyProtection="0"/>
    <xf numFmtId="0" fontId="5" fillId="44" borderId="90" applyNumberFormat="0" applyFont="0" applyAlignment="0" applyProtection="0"/>
    <xf numFmtId="0" fontId="5" fillId="44" borderId="104" applyNumberFormat="0" applyFont="0" applyAlignment="0" applyProtection="0"/>
    <xf numFmtId="0" fontId="96" fillId="40" borderId="105" applyNumberFormat="0" applyAlignment="0" applyProtection="0"/>
    <xf numFmtId="0" fontId="5" fillId="44" borderId="104" applyNumberFormat="0" applyFont="0" applyAlignment="0" applyProtection="0"/>
    <xf numFmtId="0" fontId="96" fillId="40" borderId="91" applyNumberFormat="0" applyAlignment="0" applyProtection="0"/>
    <xf numFmtId="0" fontId="95" fillId="0" borderId="92" applyNumberFormat="0" applyFill="0" applyAlignment="0" applyProtection="0"/>
    <xf numFmtId="0" fontId="5" fillId="44" borderId="90" applyNumberFormat="0" applyFont="0" applyAlignment="0" applyProtection="0"/>
    <xf numFmtId="0" fontId="82" fillId="40" borderId="94" applyNumberFormat="0" applyAlignment="0" applyProtection="0"/>
    <xf numFmtId="0" fontId="81" fillId="27" borderId="94" applyNumberFormat="0" applyAlignment="0" applyProtection="0"/>
    <xf numFmtId="0" fontId="93" fillId="40" borderId="91" applyNumberFormat="0" applyAlignment="0" applyProtection="0"/>
    <xf numFmtId="0" fontId="5" fillId="44" borderId="104" applyNumberFormat="0" applyFont="0" applyAlignment="0" applyProtection="0"/>
    <xf numFmtId="0" fontId="110" fillId="0" borderId="100" applyNumberFormat="0" applyFill="0" applyAlignment="0" applyProtection="0"/>
    <xf numFmtId="0" fontId="5" fillId="44" borderId="98" applyNumberFormat="0" applyFont="0" applyAlignment="0" applyProtection="0"/>
    <xf numFmtId="0" fontId="95" fillId="0" borderId="100" applyNumberFormat="0" applyFill="0" applyAlignment="0" applyProtection="0"/>
    <xf numFmtId="0" fontId="96" fillId="40" borderId="99" applyNumberFormat="0" applyAlignment="0" applyProtection="0"/>
    <xf numFmtId="3" fontId="5" fillId="2" borderId="95" applyFont="0">
      <alignment horizontal="right" vertical="center"/>
    </xf>
    <xf numFmtId="0" fontId="91" fillId="27" borderId="103" applyNumberFormat="0" applyAlignment="0" applyProtection="0"/>
    <xf numFmtId="0" fontId="110" fillId="0" borderId="92" applyNumberFormat="0" applyFill="0" applyAlignment="0" applyProtection="0"/>
    <xf numFmtId="0" fontId="5" fillId="44" borderId="90" applyNumberFormat="0" applyFont="0" applyAlignment="0" applyProtection="0"/>
    <xf numFmtId="0" fontId="93" fillId="40" borderId="105" applyNumberFormat="0" applyAlignment="0" applyProtection="0"/>
    <xf numFmtId="0" fontId="93" fillId="40" borderId="105" applyNumberFormat="0" applyAlignment="0" applyProtection="0"/>
    <xf numFmtId="0" fontId="81" fillId="27" borderId="103" applyNumberFormat="0" applyAlignment="0" applyProtection="0"/>
    <xf numFmtId="0" fontId="5" fillId="44" borderId="90" applyNumberFormat="0" applyFont="0" applyAlignment="0" applyProtection="0"/>
    <xf numFmtId="0" fontId="82" fillId="40" borderId="81" applyNumberFormat="0" applyAlignment="0" applyProtection="0"/>
    <xf numFmtId="0" fontId="82" fillId="40" borderId="81" applyNumberFormat="0" applyAlignment="0" applyProtection="0"/>
    <xf numFmtId="0" fontId="99" fillId="40" borderId="81" applyNumberFormat="0" applyAlignment="0" applyProtection="0"/>
    <xf numFmtId="0" fontId="81" fillId="27" borderId="81" applyNumberFormat="0" applyAlignment="0" applyProtection="0"/>
    <xf numFmtId="0" fontId="5" fillId="44" borderId="104" applyNumberFormat="0" applyFont="0" applyAlignment="0" applyProtection="0"/>
    <xf numFmtId="0" fontId="91" fillId="27" borderId="81" applyNumberFormat="0" applyAlignment="0" applyProtection="0"/>
    <xf numFmtId="0" fontId="93" fillId="40" borderId="91" applyNumberFormat="0" applyAlignment="0" applyProtection="0"/>
    <xf numFmtId="0" fontId="96" fillId="40" borderId="91" applyNumberFormat="0" applyAlignment="0" applyProtection="0"/>
    <xf numFmtId="0" fontId="91" fillId="27" borderId="81" applyNumberFormat="0" applyAlignment="0" applyProtection="0"/>
    <xf numFmtId="0" fontId="91" fillId="27" borderId="108" applyNumberFormat="0" applyAlignment="0" applyProtection="0"/>
    <xf numFmtId="0" fontId="82" fillId="40" borderId="103" applyNumberFormat="0" applyAlignment="0" applyProtection="0"/>
    <xf numFmtId="0" fontId="82" fillId="40" borderId="81" applyNumberFormat="0" applyAlignment="0" applyProtection="0"/>
    <xf numFmtId="0" fontId="81" fillId="27" borderId="81" applyNumberFormat="0" applyAlignment="0" applyProtection="0"/>
    <xf numFmtId="0" fontId="5" fillId="3" borderId="102" applyNumberFormat="0" applyFont="0" applyBorder="0" applyProtection="0">
      <alignment horizontal="center" vertical="center"/>
    </xf>
    <xf numFmtId="0" fontId="91" fillId="27" borderId="103" applyNumberFormat="0" applyAlignment="0" applyProtection="0"/>
    <xf numFmtId="0" fontId="5" fillId="44" borderId="104" applyNumberFormat="0" applyFont="0" applyAlignment="0" applyProtection="0"/>
    <xf numFmtId="0" fontId="5" fillId="44" borderId="90" applyNumberFormat="0" applyFont="0" applyAlignment="0" applyProtection="0"/>
    <xf numFmtId="0" fontId="99" fillId="40" borderId="81" applyNumberFormat="0" applyAlignment="0" applyProtection="0"/>
    <xf numFmtId="0" fontId="110" fillId="0" borderId="106" applyNumberFormat="0" applyFill="0" applyAlignment="0" applyProtection="0"/>
    <xf numFmtId="0" fontId="82" fillId="40" borderId="89" applyNumberFormat="0" applyAlignment="0" applyProtection="0"/>
    <xf numFmtId="0" fontId="5" fillId="44" borderId="104" applyNumberFormat="0" applyFont="0" applyAlignment="0" applyProtection="0"/>
    <xf numFmtId="0" fontId="81" fillId="27" borderId="84" applyNumberFormat="0" applyAlignment="0" applyProtection="0"/>
    <xf numFmtId="0" fontId="82" fillId="40" borderId="84" applyNumberFormat="0" applyAlignment="0" applyProtection="0"/>
    <xf numFmtId="0" fontId="82" fillId="40" borderId="84" applyNumberFormat="0" applyAlignment="0" applyProtection="0"/>
    <xf numFmtId="0" fontId="99" fillId="40" borderId="84" applyNumberFormat="0" applyAlignment="0" applyProtection="0"/>
    <xf numFmtId="0" fontId="81" fillId="27" borderId="84" applyNumberFormat="0" applyAlignment="0" applyProtection="0"/>
    <xf numFmtId="0" fontId="5" fillId="3" borderId="82" applyNumberFormat="0" applyFont="0" applyBorder="0" applyProtection="0">
      <alignment horizontal="center" vertical="center"/>
    </xf>
    <xf numFmtId="3" fontId="5" fillId="42" borderId="82" applyFont="0" applyProtection="0">
      <alignment horizontal="right" vertical="center"/>
    </xf>
    <xf numFmtId="0" fontId="5" fillId="42" borderId="83" applyNumberFormat="0" applyFont="0" applyBorder="0" applyProtection="0">
      <alignment horizontal="left" vertical="center"/>
    </xf>
    <xf numFmtId="0" fontId="5" fillId="44" borderId="85" applyNumberFormat="0" applyFont="0" applyAlignment="0" applyProtection="0"/>
    <xf numFmtId="0" fontId="91" fillId="27" borderId="84" applyNumberFormat="0" applyAlignment="0" applyProtection="0"/>
    <xf numFmtId="0" fontId="91" fillId="27" borderId="84" applyNumberFormat="0" applyAlignment="0" applyProtection="0"/>
    <xf numFmtId="3" fontId="5" fillId="43" borderId="82" applyFont="0">
      <alignment horizontal="right" vertical="center"/>
      <protection locked="0"/>
    </xf>
    <xf numFmtId="0" fontId="5" fillId="44" borderId="85" applyNumberFormat="0" applyFont="0" applyAlignment="0" applyProtection="0"/>
    <xf numFmtId="0" fontId="93" fillId="40" borderId="86" applyNumberFormat="0" applyAlignment="0" applyProtection="0"/>
    <xf numFmtId="0" fontId="96" fillId="40" borderId="86" applyNumberFormat="0" applyAlignment="0" applyProtection="0"/>
    <xf numFmtId="0" fontId="110" fillId="0" borderId="87" applyNumberFormat="0" applyFill="0" applyAlignment="0" applyProtection="0"/>
    <xf numFmtId="0" fontId="5" fillId="44" borderId="85" applyNumberFormat="0" applyFont="0" applyAlignment="0" applyProtection="0"/>
    <xf numFmtId="0" fontId="5" fillId="44" borderId="85" applyNumberFormat="0" applyFont="0" applyAlignment="0" applyProtection="0"/>
    <xf numFmtId="0" fontId="95" fillId="0" borderId="87" applyNumberFormat="0" applyFill="0" applyAlignment="0" applyProtection="0"/>
    <xf numFmtId="0" fontId="96" fillId="40" borderId="86" applyNumberFormat="0" applyAlignment="0" applyProtection="0"/>
    <xf numFmtId="0" fontId="96" fillId="40" borderId="86" applyNumberFormat="0" applyAlignment="0" applyProtection="0"/>
    <xf numFmtId="0" fontId="93" fillId="40" borderId="86" applyNumberFormat="0" applyAlignment="0" applyProtection="0"/>
    <xf numFmtId="3" fontId="5" fillId="2" borderId="82" applyFont="0">
      <alignment horizontal="right" vertical="center"/>
    </xf>
    <xf numFmtId="0" fontId="99" fillId="40" borderId="84" applyNumberFormat="0" applyAlignment="0" applyProtection="0"/>
    <xf numFmtId="0" fontId="110" fillId="0" borderId="87" applyNumberFormat="0" applyFill="0" applyAlignment="0" applyProtection="0"/>
    <xf numFmtId="0" fontId="5" fillId="44" borderId="85" applyNumberFormat="0" applyFont="0" applyAlignment="0" applyProtection="0"/>
    <xf numFmtId="0" fontId="5" fillId="44" borderId="85" applyNumberFormat="0" applyFont="0" applyAlignment="0" applyProtection="0"/>
    <xf numFmtId="0" fontId="5" fillId="44" borderId="85" applyNumberFormat="0" applyFont="0" applyAlignment="0" applyProtection="0"/>
    <xf numFmtId="0" fontId="96" fillId="40" borderId="86" applyNumberFormat="0" applyAlignment="0" applyProtection="0"/>
    <xf numFmtId="0" fontId="93" fillId="40" borderId="86" applyNumberFormat="0" applyAlignment="0" applyProtection="0"/>
    <xf numFmtId="0" fontId="96" fillId="40" borderId="86" applyNumberFormat="0" applyAlignment="0" applyProtection="0"/>
    <xf numFmtId="0" fontId="110" fillId="0" borderId="87" applyNumberFormat="0" applyFill="0" applyAlignment="0" applyProtection="0"/>
    <xf numFmtId="0" fontId="91" fillId="27" borderId="84" applyNumberFormat="0" applyAlignment="0" applyProtection="0"/>
    <xf numFmtId="0" fontId="82" fillId="40" borderId="84" applyNumberFormat="0" applyAlignment="0" applyProtection="0"/>
    <xf numFmtId="0" fontId="91" fillId="27" borderId="84" applyNumberFormat="0" applyAlignment="0" applyProtection="0"/>
    <xf numFmtId="0" fontId="5" fillId="44" borderId="85" applyNumberFormat="0" applyFont="0" applyAlignment="0" applyProtection="0"/>
    <xf numFmtId="0" fontId="96" fillId="40" borderId="86" applyNumberFormat="0" applyAlignment="0" applyProtection="0"/>
    <xf numFmtId="0" fontId="110" fillId="0" borderId="87" applyNumberFormat="0" applyFill="0" applyAlignment="0" applyProtection="0"/>
    <xf numFmtId="0" fontId="5" fillId="42" borderId="83" applyNumberFormat="0" applyFont="0" applyBorder="0" applyProtection="0">
      <alignment horizontal="left" vertical="center"/>
    </xf>
    <xf numFmtId="0" fontId="5" fillId="44" borderId="85" applyNumberFormat="0" applyFont="0" applyAlignment="0" applyProtection="0"/>
    <xf numFmtId="0" fontId="93" fillId="40" borderId="86" applyNumberFormat="0" applyAlignment="0" applyProtection="0"/>
    <xf numFmtId="0" fontId="5" fillId="44" borderId="85" applyNumberFormat="0" applyFont="0" applyAlignment="0" applyProtection="0"/>
    <xf numFmtId="0" fontId="5" fillId="44" borderId="85" applyNumberFormat="0" applyFont="0" applyAlignment="0" applyProtection="0"/>
    <xf numFmtId="0" fontId="95" fillId="0" borderId="87" applyNumberFormat="0" applyFill="0" applyAlignment="0" applyProtection="0"/>
    <xf numFmtId="0" fontId="96" fillId="40" borderId="86" applyNumberFormat="0" applyAlignment="0" applyProtection="0"/>
    <xf numFmtId="0" fontId="96" fillId="40" borderId="86" applyNumberFormat="0" applyAlignment="0" applyProtection="0"/>
    <xf numFmtId="0" fontId="93" fillId="40" borderId="86" applyNumberFormat="0" applyAlignment="0" applyProtection="0"/>
    <xf numFmtId="0" fontId="110" fillId="0" borderId="87" applyNumberFormat="0" applyFill="0" applyAlignment="0" applyProtection="0"/>
    <xf numFmtId="0" fontId="5" fillId="44" borderId="85" applyNumberFormat="0" applyFont="0" applyAlignment="0" applyProtection="0"/>
    <xf numFmtId="0" fontId="96" fillId="40" borderId="86" applyNumberFormat="0" applyAlignment="0" applyProtection="0"/>
    <xf numFmtId="0" fontId="110" fillId="0" borderId="87" applyNumberFormat="0" applyFill="0" applyAlignment="0" applyProtection="0"/>
    <xf numFmtId="0" fontId="91" fillId="27" borderId="84" applyNumberFormat="0" applyAlignment="0" applyProtection="0"/>
    <xf numFmtId="0" fontId="93" fillId="40" borderId="86" applyNumberFormat="0" applyAlignment="0" applyProtection="0"/>
    <xf numFmtId="0" fontId="96" fillId="40" borderId="86" applyNumberFormat="0" applyAlignment="0" applyProtection="0"/>
    <xf numFmtId="0" fontId="96" fillId="40" borderId="86" applyNumberFormat="0" applyAlignment="0" applyProtection="0"/>
    <xf numFmtId="0" fontId="95" fillId="0" borderId="87" applyNumberFormat="0" applyFill="0" applyAlignment="0" applyProtection="0"/>
    <xf numFmtId="0" fontId="5" fillId="44" borderId="85" applyNumberFormat="0" applyFont="0" applyAlignment="0" applyProtection="0"/>
    <xf numFmtId="0" fontId="5" fillId="44" borderId="85" applyNumberFormat="0" applyFont="0" applyAlignment="0" applyProtection="0"/>
    <xf numFmtId="0" fontId="82" fillId="40" borderId="84" applyNumberFormat="0" applyAlignment="0" applyProtection="0"/>
    <xf numFmtId="0" fontId="82" fillId="40" borderId="84" applyNumberFormat="0" applyAlignment="0" applyProtection="0"/>
    <xf numFmtId="0" fontId="99" fillId="40" borderId="84" applyNumberFormat="0" applyAlignment="0" applyProtection="0"/>
    <xf numFmtId="0" fontId="81" fillId="27" borderId="84" applyNumberFormat="0" applyAlignment="0" applyProtection="0"/>
    <xf numFmtId="0" fontId="5" fillId="42" borderId="88" applyNumberFormat="0" applyFont="0" applyBorder="0" applyProtection="0">
      <alignment horizontal="left" vertical="center"/>
    </xf>
    <xf numFmtId="0" fontId="93" fillId="40" borderId="86" applyNumberFormat="0" applyAlignment="0" applyProtection="0"/>
    <xf numFmtId="0" fontId="91" fillId="27" borderId="84" applyNumberFormat="0" applyAlignment="0" applyProtection="0"/>
    <xf numFmtId="0" fontId="91" fillId="27" borderId="84" applyNumberFormat="0" applyAlignment="0" applyProtection="0"/>
    <xf numFmtId="0" fontId="99" fillId="40" borderId="84" applyNumberFormat="0" applyAlignment="0" applyProtection="0"/>
    <xf numFmtId="0" fontId="82" fillId="40" borderId="84" applyNumberFormat="0" applyAlignment="0" applyProtection="0"/>
    <xf numFmtId="0" fontId="82" fillId="40" borderId="84" applyNumberFormat="0" applyAlignment="0" applyProtection="0"/>
    <xf numFmtId="0" fontId="81" fillId="27" borderId="84" applyNumberFormat="0" applyAlignment="0" applyProtection="0"/>
    <xf numFmtId="0" fontId="91" fillId="27" borderId="84" applyNumberFormat="0" applyAlignment="0" applyProtection="0"/>
    <xf numFmtId="0" fontId="110" fillId="0" borderId="87" applyNumberFormat="0" applyFill="0" applyAlignment="0" applyProtection="0"/>
    <xf numFmtId="0" fontId="5" fillId="44" borderId="85" applyNumberFormat="0" applyFont="0" applyAlignment="0" applyProtection="0"/>
    <xf numFmtId="0" fontId="95" fillId="0" borderId="87" applyNumberFormat="0" applyFill="0" applyAlignment="0" applyProtection="0"/>
    <xf numFmtId="0" fontId="96" fillId="40" borderId="86" applyNumberFormat="0" applyAlignment="0" applyProtection="0"/>
    <xf numFmtId="0" fontId="93" fillId="40" borderId="86" applyNumberFormat="0" applyAlignment="0" applyProtection="0"/>
    <xf numFmtId="0" fontId="82" fillId="40" borderId="84" applyNumberFormat="0" applyAlignment="0" applyProtection="0"/>
    <xf numFmtId="0" fontId="81" fillId="27" borderId="84" applyNumberFormat="0" applyAlignment="0" applyProtection="0"/>
    <xf numFmtId="0" fontId="82" fillId="40" borderId="84" applyNumberFormat="0" applyAlignment="0" applyProtection="0"/>
    <xf numFmtId="0" fontId="110" fillId="0" borderId="87" applyNumberFormat="0" applyFill="0" applyAlignment="0" applyProtection="0"/>
    <xf numFmtId="0" fontId="99" fillId="40" borderId="84" applyNumberFormat="0" applyAlignment="0" applyProtection="0"/>
    <xf numFmtId="0" fontId="91" fillId="27" borderId="84" applyNumberFormat="0" applyAlignment="0" applyProtection="0"/>
    <xf numFmtId="0" fontId="99" fillId="40" borderId="84" applyNumberFormat="0" applyAlignment="0" applyProtection="0"/>
    <xf numFmtId="0" fontId="81" fillId="27" borderId="84" applyNumberFormat="0" applyAlignment="0" applyProtection="0"/>
    <xf numFmtId="0" fontId="5" fillId="44" borderId="85" applyNumberFormat="0" applyFont="0" applyAlignment="0" applyProtection="0"/>
    <xf numFmtId="0" fontId="99" fillId="40" borderId="89" applyNumberFormat="0" applyAlignment="0" applyProtection="0"/>
    <xf numFmtId="0" fontId="81" fillId="27" borderId="89" applyNumberFormat="0" applyAlignment="0" applyProtection="0"/>
    <xf numFmtId="0" fontId="96" fillId="40" borderId="105" applyNumberFormat="0" applyAlignment="0" applyProtection="0"/>
    <xf numFmtId="0" fontId="82" fillId="40" borderId="103" applyNumberFormat="0" applyAlignment="0" applyProtection="0"/>
    <xf numFmtId="0" fontId="93" fillId="40" borderId="105" applyNumberFormat="0" applyAlignment="0" applyProtection="0"/>
    <xf numFmtId="0" fontId="81" fillId="27" borderId="89" applyNumberFormat="0" applyAlignment="0" applyProtection="0"/>
    <xf numFmtId="0" fontId="81" fillId="27" borderId="108" applyNumberFormat="0" applyAlignment="0" applyProtection="0"/>
    <xf numFmtId="0" fontId="110" fillId="0" borderId="106" applyNumberFormat="0" applyFill="0" applyAlignment="0" applyProtection="0"/>
    <xf numFmtId="0" fontId="82" fillId="40" borderId="89" applyNumberFormat="0" applyAlignment="0" applyProtection="0"/>
    <xf numFmtId="0" fontId="93" fillId="40" borderId="105" applyNumberFormat="0" applyAlignment="0" applyProtection="0"/>
    <xf numFmtId="0" fontId="5" fillId="44" borderId="104" applyNumberFormat="0" applyFont="0" applyAlignment="0" applyProtection="0"/>
    <xf numFmtId="0" fontId="96" fillId="40" borderId="105" applyNumberFormat="0" applyAlignment="0" applyProtection="0"/>
    <xf numFmtId="0" fontId="96" fillId="40" borderId="105" applyNumberFormat="0" applyAlignment="0" applyProtection="0"/>
    <xf numFmtId="3" fontId="5" fillId="2" borderId="102" applyFont="0">
      <alignment horizontal="right" vertical="center"/>
    </xf>
    <xf numFmtId="0" fontId="91" fillId="27" borderId="108" applyNumberFormat="0" applyAlignment="0" applyProtection="0"/>
    <xf numFmtId="0" fontId="81" fillId="27" borderId="103" applyNumberFormat="0" applyAlignment="0" applyProtection="0"/>
    <xf numFmtId="0" fontId="99" fillId="40" borderId="103" applyNumberFormat="0" applyAlignment="0" applyProtection="0"/>
    <xf numFmtId="0" fontId="110" fillId="0" borderId="106" applyNumberFormat="0" applyFill="0" applyAlignment="0" applyProtection="0"/>
    <xf numFmtId="0" fontId="96" fillId="40" borderId="105" applyNumberFormat="0" applyAlignment="0" applyProtection="0"/>
    <xf numFmtId="0" fontId="110" fillId="0" borderId="106" applyNumberFormat="0" applyFill="0" applyAlignment="0" applyProtection="0"/>
    <xf numFmtId="0" fontId="2" fillId="0" borderId="0"/>
    <xf numFmtId="0" fontId="81" fillId="27" borderId="103" applyNumberFormat="0" applyAlignment="0" applyProtection="0"/>
    <xf numFmtId="0" fontId="5" fillId="44" borderId="104" applyNumberFormat="0" applyFont="0" applyAlignment="0" applyProtection="0"/>
    <xf numFmtId="0" fontId="95" fillId="0" borderId="106" applyNumberFormat="0" applyFill="0" applyAlignment="0" applyProtection="0"/>
    <xf numFmtId="0" fontId="96" fillId="40" borderId="105" applyNumberFormat="0" applyAlignment="0" applyProtection="0"/>
    <xf numFmtId="0" fontId="93" fillId="40" borderId="99" applyNumberFormat="0" applyAlignment="0" applyProtection="0"/>
    <xf numFmtId="0" fontId="96" fillId="40" borderId="99" applyNumberFormat="0" applyAlignment="0" applyProtection="0"/>
    <xf numFmtId="0" fontId="96" fillId="40" borderId="99" applyNumberFormat="0" applyAlignment="0" applyProtection="0"/>
    <xf numFmtId="0" fontId="95" fillId="0" borderId="100" applyNumberFormat="0" applyFill="0" applyAlignment="0" applyProtection="0"/>
    <xf numFmtId="0" fontId="5" fillId="44" borderId="98" applyNumberFormat="0" applyFont="0" applyAlignment="0" applyProtection="0"/>
    <xf numFmtId="0" fontId="5" fillId="44" borderId="98" applyNumberFormat="0" applyFont="0" applyAlignment="0" applyProtection="0"/>
    <xf numFmtId="0" fontId="82" fillId="40" borderId="97" applyNumberFormat="0" applyAlignment="0" applyProtection="0"/>
    <xf numFmtId="0" fontId="82" fillId="40" borderId="97" applyNumberFormat="0" applyAlignment="0" applyProtection="0"/>
    <xf numFmtId="0" fontId="99" fillId="40" borderId="97" applyNumberFormat="0" applyAlignment="0" applyProtection="0"/>
    <xf numFmtId="0" fontId="81" fillId="27" borderId="97" applyNumberFormat="0" applyAlignment="0" applyProtection="0"/>
    <xf numFmtId="0" fontId="5" fillId="42" borderId="101" applyNumberFormat="0" applyFont="0" applyBorder="0" applyProtection="0">
      <alignment horizontal="left" vertical="center"/>
    </xf>
    <xf numFmtId="0" fontId="93" fillId="40" borderId="99" applyNumberFormat="0" applyAlignment="0" applyProtection="0"/>
    <xf numFmtId="0" fontId="91" fillId="27" borderId="97" applyNumberFormat="0" applyAlignment="0" applyProtection="0"/>
    <xf numFmtId="0" fontId="91" fillId="27" borderId="97" applyNumberFormat="0" applyAlignment="0" applyProtection="0"/>
    <xf numFmtId="0" fontId="99" fillId="40" borderId="97" applyNumberFormat="0" applyAlignment="0" applyProtection="0"/>
    <xf numFmtId="0" fontId="82" fillId="40" borderId="97" applyNumberFormat="0" applyAlignment="0" applyProtection="0"/>
    <xf numFmtId="0" fontId="82" fillId="40" borderId="97" applyNumberFormat="0" applyAlignment="0" applyProtection="0"/>
    <xf numFmtId="0" fontId="81" fillId="27" borderId="97" applyNumberFormat="0" applyAlignment="0" applyProtection="0"/>
    <xf numFmtId="0" fontId="91" fillId="27" borderId="97" applyNumberFormat="0" applyAlignment="0" applyProtection="0"/>
    <xf numFmtId="0" fontId="110" fillId="0" borderId="100" applyNumberFormat="0" applyFill="0" applyAlignment="0" applyProtection="0"/>
    <xf numFmtId="0" fontId="5" fillId="44" borderId="98" applyNumberFormat="0" applyFont="0" applyAlignment="0" applyProtection="0"/>
    <xf numFmtId="0" fontId="95" fillId="0" borderId="100" applyNumberFormat="0" applyFill="0" applyAlignment="0" applyProtection="0"/>
    <xf numFmtId="0" fontId="96" fillId="40" borderId="99" applyNumberFormat="0" applyAlignment="0" applyProtection="0"/>
    <xf numFmtId="0" fontId="93" fillId="40" borderId="99" applyNumberFormat="0" applyAlignment="0" applyProtection="0"/>
    <xf numFmtId="0" fontId="82" fillId="40" borderId="97" applyNumberFormat="0" applyAlignment="0" applyProtection="0"/>
    <xf numFmtId="0" fontId="81" fillId="27" borderId="97" applyNumberFormat="0" applyAlignment="0" applyProtection="0"/>
    <xf numFmtId="0" fontId="82" fillId="40" borderId="97" applyNumberFormat="0" applyAlignment="0" applyProtection="0"/>
    <xf numFmtId="0" fontId="110" fillId="0" borderId="100" applyNumberFormat="0" applyFill="0" applyAlignment="0" applyProtection="0"/>
    <xf numFmtId="0" fontId="99" fillId="40" borderId="97" applyNumberFormat="0" applyAlignment="0" applyProtection="0"/>
    <xf numFmtId="0" fontId="91" fillId="27" borderId="97" applyNumberFormat="0" applyAlignment="0" applyProtection="0"/>
    <xf numFmtId="0" fontId="99" fillId="40" borderId="97" applyNumberFormat="0" applyAlignment="0" applyProtection="0"/>
    <xf numFmtId="0" fontId="81" fillId="27" borderId="97" applyNumberFormat="0" applyAlignment="0" applyProtection="0"/>
    <xf numFmtId="0" fontId="5" fillId="44" borderId="98" applyNumberFormat="0" applyFont="0" applyAlignment="0" applyProtection="0"/>
    <xf numFmtId="0" fontId="91" fillId="27" borderId="116" applyNumberFormat="0" applyAlignment="0" applyProtection="0"/>
    <xf numFmtId="0" fontId="96" fillId="40" borderId="105" applyNumberFormat="0" applyAlignment="0" applyProtection="0"/>
    <xf numFmtId="0" fontId="99" fillId="40" borderId="103" applyNumberFormat="0" applyAlignment="0" applyProtection="0"/>
    <xf numFmtId="0" fontId="2" fillId="0" borderId="0"/>
    <xf numFmtId="0" fontId="99" fillId="40" borderId="103" applyNumberFormat="0" applyAlignment="0" applyProtection="0"/>
    <xf numFmtId="0" fontId="91" fillId="27" borderId="103" applyNumberFormat="0" applyAlignment="0" applyProtection="0"/>
    <xf numFmtId="0" fontId="99" fillId="40" borderId="108" applyNumberFormat="0" applyAlignment="0" applyProtection="0"/>
    <xf numFmtId="0" fontId="81" fillId="27" borderId="103" applyNumberFormat="0" applyAlignment="0" applyProtection="0"/>
    <xf numFmtId="0" fontId="5" fillId="44" borderId="104" applyNumberFormat="0" applyFont="0" applyAlignment="0" applyProtection="0"/>
    <xf numFmtId="0" fontId="81" fillId="27" borderId="111" applyNumberFormat="0" applyAlignment="0" applyProtection="0"/>
    <xf numFmtId="0" fontId="82" fillId="40" borderId="111" applyNumberFormat="0" applyAlignment="0" applyProtection="0"/>
    <xf numFmtId="0" fontId="82" fillId="40" borderId="111" applyNumberFormat="0" applyAlignment="0" applyProtection="0"/>
    <xf numFmtId="0" fontId="99" fillId="40" borderId="111" applyNumberFormat="0" applyAlignment="0" applyProtection="0"/>
    <xf numFmtId="0" fontId="81" fillId="27" borderId="111" applyNumberFormat="0" applyAlignment="0" applyProtection="0"/>
    <xf numFmtId="0" fontId="5" fillId="3" borderId="109" applyNumberFormat="0" applyFont="0" applyBorder="0" applyProtection="0">
      <alignment horizontal="center" vertical="center"/>
    </xf>
    <xf numFmtId="3" fontId="5" fillId="42" borderId="109" applyFont="0" applyProtection="0">
      <alignment horizontal="right" vertical="center"/>
    </xf>
    <xf numFmtId="0" fontId="5" fillId="42" borderId="110" applyNumberFormat="0" applyFont="0" applyBorder="0" applyProtection="0">
      <alignment horizontal="left" vertical="center"/>
    </xf>
    <xf numFmtId="0" fontId="5" fillId="44" borderId="112" applyNumberFormat="0" applyFont="0" applyAlignment="0" applyProtection="0"/>
    <xf numFmtId="0" fontId="91" fillId="27" borderId="111" applyNumberFormat="0" applyAlignment="0" applyProtection="0"/>
    <xf numFmtId="0" fontId="91" fillId="27" borderId="111" applyNumberFormat="0" applyAlignment="0" applyProtection="0"/>
    <xf numFmtId="3" fontId="5" fillId="43" borderId="109" applyFont="0">
      <alignment horizontal="right" vertical="center"/>
      <protection locked="0"/>
    </xf>
    <xf numFmtId="0" fontId="5" fillId="44" borderId="112" applyNumberFormat="0" applyFont="0" applyAlignment="0" applyProtection="0"/>
    <xf numFmtId="0" fontId="93" fillId="40" borderId="113" applyNumberFormat="0" applyAlignment="0" applyProtection="0"/>
    <xf numFmtId="0" fontId="96" fillId="40" borderId="113" applyNumberFormat="0" applyAlignment="0" applyProtection="0"/>
    <xf numFmtId="0" fontId="110" fillId="0" borderId="114" applyNumberFormat="0" applyFill="0" applyAlignment="0" applyProtection="0"/>
    <xf numFmtId="0" fontId="5" fillId="44" borderId="112" applyNumberFormat="0" applyFont="0" applyAlignment="0" applyProtection="0"/>
    <xf numFmtId="0" fontId="5" fillId="44" borderId="112" applyNumberFormat="0" applyFont="0" applyAlignment="0" applyProtection="0"/>
    <xf numFmtId="0" fontId="95" fillId="0" borderId="114" applyNumberFormat="0" applyFill="0" applyAlignment="0" applyProtection="0"/>
    <xf numFmtId="0" fontId="96" fillId="40" borderId="113" applyNumberFormat="0" applyAlignment="0" applyProtection="0"/>
    <xf numFmtId="0" fontId="96" fillId="40" borderId="113" applyNumberFormat="0" applyAlignment="0" applyProtection="0"/>
    <xf numFmtId="0" fontId="93" fillId="40" borderId="113" applyNumberFormat="0" applyAlignment="0" applyProtection="0"/>
    <xf numFmtId="3" fontId="5" fillId="2" borderId="109" applyFont="0">
      <alignment horizontal="right" vertical="center"/>
    </xf>
    <xf numFmtId="0" fontId="99" fillId="40" borderId="111" applyNumberFormat="0" applyAlignment="0" applyProtection="0"/>
    <xf numFmtId="0" fontId="110" fillId="0" borderId="114" applyNumberFormat="0" applyFill="0" applyAlignment="0" applyProtection="0"/>
    <xf numFmtId="0" fontId="5" fillId="44" borderId="112" applyNumberFormat="0" applyFont="0" applyAlignment="0" applyProtection="0"/>
    <xf numFmtId="0" fontId="5" fillId="44" borderId="112" applyNumberFormat="0" applyFont="0" applyAlignment="0" applyProtection="0"/>
    <xf numFmtId="0" fontId="5" fillId="44" borderId="112" applyNumberFormat="0" applyFont="0" applyAlignment="0" applyProtection="0"/>
    <xf numFmtId="0" fontId="96" fillId="40" borderId="113" applyNumberFormat="0" applyAlignment="0" applyProtection="0"/>
    <xf numFmtId="0" fontId="93" fillId="40" borderId="113" applyNumberFormat="0" applyAlignment="0" applyProtection="0"/>
    <xf numFmtId="0" fontId="96" fillId="40" borderId="113" applyNumberFormat="0" applyAlignment="0" applyProtection="0"/>
    <xf numFmtId="0" fontId="110" fillId="0" borderId="114" applyNumberFormat="0" applyFill="0" applyAlignment="0" applyProtection="0"/>
    <xf numFmtId="0" fontId="91" fillId="27" borderId="111" applyNumberFormat="0" applyAlignment="0" applyProtection="0"/>
    <xf numFmtId="0" fontId="82" fillId="40" borderId="111" applyNumberFormat="0" applyAlignment="0" applyProtection="0"/>
    <xf numFmtId="0" fontId="91" fillId="27" borderId="111" applyNumberFormat="0" applyAlignment="0" applyProtection="0"/>
    <xf numFmtId="0" fontId="5" fillId="44" borderId="112" applyNumberFormat="0" applyFont="0" applyAlignment="0" applyProtection="0"/>
    <xf numFmtId="0" fontId="96" fillId="40" borderId="113" applyNumberFormat="0" applyAlignment="0" applyProtection="0"/>
    <xf numFmtId="0" fontId="110" fillId="0" borderId="114" applyNumberFormat="0" applyFill="0" applyAlignment="0" applyProtection="0"/>
    <xf numFmtId="0" fontId="5" fillId="42" borderId="110" applyNumberFormat="0" applyFont="0" applyBorder="0" applyProtection="0">
      <alignment horizontal="left" vertical="center"/>
    </xf>
    <xf numFmtId="0" fontId="5" fillId="44" borderId="112" applyNumberFormat="0" applyFont="0" applyAlignment="0" applyProtection="0"/>
    <xf numFmtId="0" fontId="93" fillId="40" borderId="113" applyNumberFormat="0" applyAlignment="0" applyProtection="0"/>
    <xf numFmtId="0" fontId="5" fillId="44" borderId="112" applyNumberFormat="0" applyFont="0" applyAlignment="0" applyProtection="0"/>
    <xf numFmtId="0" fontId="5" fillId="44" borderId="112" applyNumberFormat="0" applyFont="0" applyAlignment="0" applyProtection="0"/>
    <xf numFmtId="0" fontId="95" fillId="0" borderId="114" applyNumberFormat="0" applyFill="0" applyAlignment="0" applyProtection="0"/>
    <xf numFmtId="0" fontId="96" fillId="40" borderId="113" applyNumberFormat="0" applyAlignment="0" applyProtection="0"/>
    <xf numFmtId="0" fontId="96" fillId="40" borderId="113" applyNumberFormat="0" applyAlignment="0" applyProtection="0"/>
    <xf numFmtId="0" fontId="93" fillId="40" borderId="113" applyNumberFormat="0" applyAlignment="0" applyProtection="0"/>
    <xf numFmtId="0" fontId="110" fillId="0" borderId="114" applyNumberFormat="0" applyFill="0" applyAlignment="0" applyProtection="0"/>
    <xf numFmtId="0" fontId="5" fillId="44" borderId="112" applyNumberFormat="0" applyFont="0" applyAlignment="0" applyProtection="0"/>
    <xf numFmtId="0" fontId="96" fillId="40" borderId="113" applyNumberFormat="0" applyAlignment="0" applyProtection="0"/>
    <xf numFmtId="0" fontId="110" fillId="0" borderId="114" applyNumberFormat="0" applyFill="0" applyAlignment="0" applyProtection="0"/>
    <xf numFmtId="0" fontId="91" fillId="27" borderId="111" applyNumberFormat="0" applyAlignment="0" applyProtection="0"/>
    <xf numFmtId="0" fontId="93" fillId="40" borderId="113" applyNumberFormat="0" applyAlignment="0" applyProtection="0"/>
    <xf numFmtId="0" fontId="96" fillId="40" borderId="113" applyNumberFormat="0" applyAlignment="0" applyProtection="0"/>
    <xf numFmtId="0" fontId="96" fillId="40" borderId="113" applyNumberFormat="0" applyAlignment="0" applyProtection="0"/>
    <xf numFmtId="0" fontId="95" fillId="0" borderId="114" applyNumberFormat="0" applyFill="0" applyAlignment="0" applyProtection="0"/>
    <xf numFmtId="0" fontId="5" fillId="44" borderId="112" applyNumberFormat="0" applyFont="0" applyAlignment="0" applyProtection="0"/>
    <xf numFmtId="0" fontId="5" fillId="44" borderId="112" applyNumberFormat="0" applyFont="0" applyAlignment="0" applyProtection="0"/>
    <xf numFmtId="0" fontId="82" fillId="40" borderId="111" applyNumberFormat="0" applyAlignment="0" applyProtection="0"/>
    <xf numFmtId="0" fontId="82" fillId="40" borderId="111" applyNumberFormat="0" applyAlignment="0" applyProtection="0"/>
    <xf numFmtId="0" fontId="99" fillId="40" borderId="111" applyNumberFormat="0" applyAlignment="0" applyProtection="0"/>
    <xf numFmtId="0" fontId="81" fillId="27" borderId="111" applyNumberFormat="0" applyAlignment="0" applyProtection="0"/>
    <xf numFmtId="0" fontId="5" fillId="42" borderId="115" applyNumberFormat="0" applyFont="0" applyBorder="0" applyProtection="0">
      <alignment horizontal="left" vertical="center"/>
    </xf>
    <xf numFmtId="0" fontId="93" fillId="40" borderId="113" applyNumberFormat="0" applyAlignment="0" applyProtection="0"/>
    <xf numFmtId="0" fontId="91" fillId="27" borderId="111" applyNumberFormat="0" applyAlignment="0" applyProtection="0"/>
    <xf numFmtId="0" fontId="91" fillId="27" borderId="111" applyNumberFormat="0" applyAlignment="0" applyProtection="0"/>
    <xf numFmtId="0" fontId="99" fillId="40" borderId="111" applyNumberFormat="0" applyAlignment="0" applyProtection="0"/>
    <xf numFmtId="0" fontId="82" fillId="40" borderId="111" applyNumberFormat="0" applyAlignment="0" applyProtection="0"/>
    <xf numFmtId="0" fontId="82" fillId="40" borderId="111" applyNumberFormat="0" applyAlignment="0" applyProtection="0"/>
    <xf numFmtId="0" fontId="81" fillId="27" borderId="111" applyNumberFormat="0" applyAlignment="0" applyProtection="0"/>
    <xf numFmtId="0" fontId="91" fillId="27" borderId="111" applyNumberFormat="0" applyAlignment="0" applyProtection="0"/>
    <xf numFmtId="0" fontId="110" fillId="0" borderId="114" applyNumberFormat="0" applyFill="0" applyAlignment="0" applyProtection="0"/>
    <xf numFmtId="0" fontId="5" fillId="44" borderId="112" applyNumberFormat="0" applyFont="0" applyAlignment="0" applyProtection="0"/>
    <xf numFmtId="0" fontId="95" fillId="0" borderId="114" applyNumberFormat="0" applyFill="0" applyAlignment="0" applyProtection="0"/>
    <xf numFmtId="0" fontId="96" fillId="40" borderId="113" applyNumberFormat="0" applyAlignment="0" applyProtection="0"/>
    <xf numFmtId="0" fontId="93" fillId="40" borderId="113" applyNumberFormat="0" applyAlignment="0" applyProtection="0"/>
    <xf numFmtId="0" fontId="82" fillId="40" borderId="111" applyNumberFormat="0" applyAlignment="0" applyProtection="0"/>
    <xf numFmtId="0" fontId="81" fillId="27" borderId="111" applyNumberFormat="0" applyAlignment="0" applyProtection="0"/>
    <xf numFmtId="0" fontId="82" fillId="40" borderId="111" applyNumberFormat="0" applyAlignment="0" applyProtection="0"/>
    <xf numFmtId="0" fontId="110" fillId="0" borderId="114" applyNumberFormat="0" applyFill="0" applyAlignment="0" applyProtection="0"/>
    <xf numFmtId="0" fontId="99" fillId="40" borderId="111" applyNumberFormat="0" applyAlignment="0" applyProtection="0"/>
    <xf numFmtId="0" fontId="91" fillId="27" borderId="111" applyNumberFormat="0" applyAlignment="0" applyProtection="0"/>
    <xf numFmtId="0" fontId="99" fillId="40" borderId="111" applyNumberFormat="0" applyAlignment="0" applyProtection="0"/>
    <xf numFmtId="0" fontId="81" fillId="27" borderId="111" applyNumberFormat="0" applyAlignment="0" applyProtection="0"/>
    <xf numFmtId="0" fontId="5" fillId="44" borderId="112" applyNumberFormat="0" applyFont="0" applyAlignment="0" applyProtection="0"/>
    <xf numFmtId="0" fontId="2" fillId="0" borderId="0"/>
    <xf numFmtId="0" fontId="82" fillId="40" borderId="116" applyNumberFormat="0" applyAlignment="0" applyProtection="0"/>
    <xf numFmtId="0" fontId="81" fillId="27" borderId="116" applyNumberFormat="0" applyAlignment="0" applyProtection="0"/>
    <xf numFmtId="0" fontId="99" fillId="40" borderId="116" applyNumberFormat="0" applyAlignment="0" applyProtection="0"/>
    <xf numFmtId="0" fontId="81" fillId="27" borderId="119" applyNumberFormat="0" applyAlignment="0" applyProtection="0"/>
    <xf numFmtId="0" fontId="82" fillId="40" borderId="119" applyNumberFormat="0" applyAlignment="0" applyProtection="0"/>
    <xf numFmtId="0" fontId="82" fillId="40" borderId="119" applyNumberFormat="0" applyAlignment="0" applyProtection="0"/>
    <xf numFmtId="0" fontId="99" fillId="40" borderId="119" applyNumberFormat="0" applyAlignment="0" applyProtection="0"/>
    <xf numFmtId="0" fontId="81" fillId="27" borderId="119" applyNumberFormat="0" applyAlignment="0" applyProtection="0"/>
    <xf numFmtId="0" fontId="5" fillId="3" borderId="117" applyNumberFormat="0" applyFont="0" applyBorder="0" applyProtection="0">
      <alignment horizontal="center" vertical="center"/>
    </xf>
    <xf numFmtId="3" fontId="5" fillId="42" borderId="117" applyFont="0" applyProtection="0">
      <alignment horizontal="right" vertical="center"/>
    </xf>
    <xf numFmtId="0" fontId="5" fillId="42" borderId="118" applyNumberFormat="0" applyFont="0" applyBorder="0" applyProtection="0">
      <alignment horizontal="left" vertical="center"/>
    </xf>
    <xf numFmtId="0" fontId="5" fillId="44" borderId="120" applyNumberFormat="0" applyFont="0" applyAlignment="0" applyProtection="0"/>
    <xf numFmtId="0" fontId="91" fillId="27" borderId="119" applyNumberFormat="0" applyAlignment="0" applyProtection="0"/>
    <xf numFmtId="0" fontId="91" fillId="27" borderId="119" applyNumberFormat="0" applyAlignment="0" applyProtection="0"/>
    <xf numFmtId="3" fontId="5" fillId="43" borderId="117" applyFont="0">
      <alignment horizontal="right" vertical="center"/>
      <protection locked="0"/>
    </xf>
    <xf numFmtId="0" fontId="5" fillId="44" borderId="120" applyNumberFormat="0" applyFont="0" applyAlignment="0" applyProtection="0"/>
    <xf numFmtId="0" fontId="93" fillId="40" borderId="121" applyNumberFormat="0" applyAlignment="0" applyProtection="0"/>
    <xf numFmtId="0" fontId="96" fillId="40" borderId="121" applyNumberFormat="0" applyAlignment="0" applyProtection="0"/>
    <xf numFmtId="0" fontId="110" fillId="0" borderId="122" applyNumberFormat="0" applyFill="0" applyAlignment="0" applyProtection="0"/>
    <xf numFmtId="0" fontId="5" fillId="44" borderId="120" applyNumberFormat="0" applyFont="0" applyAlignment="0" applyProtection="0"/>
    <xf numFmtId="0" fontId="5" fillId="44" borderId="120" applyNumberFormat="0" applyFont="0" applyAlignment="0" applyProtection="0"/>
    <xf numFmtId="0" fontId="95" fillId="0" borderId="122" applyNumberFormat="0" applyFill="0" applyAlignment="0" applyProtection="0"/>
    <xf numFmtId="0" fontId="96" fillId="40" borderId="121" applyNumberFormat="0" applyAlignment="0" applyProtection="0"/>
    <xf numFmtId="0" fontId="96" fillId="40" borderId="121" applyNumberFormat="0" applyAlignment="0" applyProtection="0"/>
    <xf numFmtId="0" fontId="93" fillId="40" borderId="121" applyNumberFormat="0" applyAlignment="0" applyProtection="0"/>
    <xf numFmtId="3" fontId="5" fillId="2" borderId="117" applyFont="0">
      <alignment horizontal="right" vertical="center"/>
    </xf>
    <xf numFmtId="0" fontId="99" fillId="40" borderId="119" applyNumberFormat="0" applyAlignment="0" applyProtection="0"/>
    <xf numFmtId="0" fontId="110" fillId="0" borderId="122" applyNumberFormat="0" applyFill="0" applyAlignment="0" applyProtection="0"/>
    <xf numFmtId="0" fontId="5" fillId="44" borderId="120" applyNumberFormat="0" applyFont="0" applyAlignment="0" applyProtection="0"/>
    <xf numFmtId="0" fontId="5" fillId="44" borderId="120" applyNumberFormat="0" applyFont="0" applyAlignment="0" applyProtection="0"/>
    <xf numFmtId="0" fontId="5" fillId="44" borderId="120" applyNumberFormat="0" applyFont="0" applyAlignment="0" applyProtection="0"/>
    <xf numFmtId="0" fontId="96" fillId="40" borderId="121" applyNumberFormat="0" applyAlignment="0" applyProtection="0"/>
    <xf numFmtId="0" fontId="93" fillId="40" borderId="121" applyNumberFormat="0" applyAlignment="0" applyProtection="0"/>
    <xf numFmtId="0" fontId="96" fillId="40" borderId="121" applyNumberFormat="0" applyAlignment="0" applyProtection="0"/>
    <xf numFmtId="0" fontId="110" fillId="0" borderId="122" applyNumberFormat="0" applyFill="0" applyAlignment="0" applyProtection="0"/>
    <xf numFmtId="0" fontId="91" fillId="27" borderId="119" applyNumberFormat="0" applyAlignment="0" applyProtection="0"/>
    <xf numFmtId="0" fontId="82" fillId="40" borderId="119" applyNumberFormat="0" applyAlignment="0" applyProtection="0"/>
    <xf numFmtId="0" fontId="91" fillId="27" borderId="119" applyNumberFormat="0" applyAlignment="0" applyProtection="0"/>
    <xf numFmtId="0" fontId="5" fillId="44" borderId="120" applyNumberFormat="0" applyFont="0" applyAlignment="0" applyProtection="0"/>
    <xf numFmtId="0" fontId="96" fillId="40" borderId="121" applyNumberFormat="0" applyAlignment="0" applyProtection="0"/>
    <xf numFmtId="0" fontId="110" fillId="0" borderId="122" applyNumberFormat="0" applyFill="0" applyAlignment="0" applyProtection="0"/>
    <xf numFmtId="0" fontId="5" fillId="42" borderId="118" applyNumberFormat="0" applyFont="0" applyBorder="0" applyProtection="0">
      <alignment horizontal="left" vertical="center"/>
    </xf>
    <xf numFmtId="0" fontId="5" fillId="44" borderId="120" applyNumberFormat="0" applyFont="0" applyAlignment="0" applyProtection="0"/>
    <xf numFmtId="0" fontId="93" fillId="40" borderId="121" applyNumberFormat="0" applyAlignment="0" applyProtection="0"/>
    <xf numFmtId="0" fontId="5" fillId="44" borderId="120" applyNumberFormat="0" applyFont="0" applyAlignment="0" applyProtection="0"/>
    <xf numFmtId="0" fontId="5" fillId="44" borderId="120" applyNumberFormat="0" applyFont="0" applyAlignment="0" applyProtection="0"/>
    <xf numFmtId="0" fontId="95" fillId="0" borderId="122" applyNumberFormat="0" applyFill="0" applyAlignment="0" applyProtection="0"/>
    <xf numFmtId="0" fontId="96" fillId="40" borderId="121" applyNumberFormat="0" applyAlignment="0" applyProtection="0"/>
    <xf numFmtId="0" fontId="96" fillId="40" borderId="121" applyNumberFormat="0" applyAlignment="0" applyProtection="0"/>
    <xf numFmtId="0" fontId="93" fillId="40" borderId="121" applyNumberFormat="0" applyAlignment="0" applyProtection="0"/>
    <xf numFmtId="0" fontId="110" fillId="0" borderId="122" applyNumberFormat="0" applyFill="0" applyAlignment="0" applyProtection="0"/>
    <xf numFmtId="0" fontId="5" fillId="44" borderId="120" applyNumberFormat="0" applyFont="0" applyAlignment="0" applyProtection="0"/>
    <xf numFmtId="0" fontId="96" fillId="40" borderId="121" applyNumberFormat="0" applyAlignment="0" applyProtection="0"/>
    <xf numFmtId="0" fontId="110" fillId="0" borderId="122" applyNumberFormat="0" applyFill="0" applyAlignment="0" applyProtection="0"/>
    <xf numFmtId="0" fontId="91" fillId="27" borderId="119" applyNumberFormat="0" applyAlignment="0" applyProtection="0"/>
    <xf numFmtId="0" fontId="93" fillId="40" borderId="121" applyNumberFormat="0" applyAlignment="0" applyProtection="0"/>
    <xf numFmtId="0" fontId="96" fillId="40" borderId="121" applyNumberFormat="0" applyAlignment="0" applyProtection="0"/>
    <xf numFmtId="0" fontId="96" fillId="40" borderId="121" applyNumberFormat="0" applyAlignment="0" applyProtection="0"/>
    <xf numFmtId="0" fontId="95" fillId="0" borderId="122" applyNumberFormat="0" applyFill="0" applyAlignment="0" applyProtection="0"/>
    <xf numFmtId="0" fontId="5" fillId="44" borderId="120" applyNumberFormat="0" applyFont="0" applyAlignment="0" applyProtection="0"/>
    <xf numFmtId="0" fontId="5" fillId="44" borderId="120" applyNumberFormat="0" applyFont="0" applyAlignment="0" applyProtection="0"/>
    <xf numFmtId="0" fontId="82" fillId="40" borderId="119" applyNumberFormat="0" applyAlignment="0" applyProtection="0"/>
    <xf numFmtId="0" fontId="82" fillId="40" borderId="119" applyNumberFormat="0" applyAlignment="0" applyProtection="0"/>
    <xf numFmtId="0" fontId="99" fillId="40" borderId="119" applyNumberFormat="0" applyAlignment="0" applyProtection="0"/>
    <xf numFmtId="0" fontId="81" fillId="27" borderId="119" applyNumberFormat="0" applyAlignment="0" applyProtection="0"/>
    <xf numFmtId="0" fontId="5" fillId="42" borderId="123" applyNumberFormat="0" applyFont="0" applyBorder="0" applyProtection="0">
      <alignment horizontal="left" vertical="center"/>
    </xf>
    <xf numFmtId="0" fontId="93" fillId="40" borderId="121" applyNumberFormat="0" applyAlignment="0" applyProtection="0"/>
    <xf numFmtId="0" fontId="91" fillId="27" borderId="119" applyNumberFormat="0" applyAlignment="0" applyProtection="0"/>
    <xf numFmtId="0" fontId="91" fillId="27" borderId="119" applyNumberFormat="0" applyAlignment="0" applyProtection="0"/>
    <xf numFmtId="0" fontId="99" fillId="40" borderId="119" applyNumberFormat="0" applyAlignment="0" applyProtection="0"/>
    <xf numFmtId="0" fontId="82" fillId="40" borderId="119" applyNumberFormat="0" applyAlignment="0" applyProtection="0"/>
    <xf numFmtId="0" fontId="82" fillId="40" borderId="119" applyNumberFormat="0" applyAlignment="0" applyProtection="0"/>
    <xf numFmtId="0" fontId="81" fillId="27" borderId="119" applyNumberFormat="0" applyAlignment="0" applyProtection="0"/>
    <xf numFmtId="0" fontId="91" fillId="27" borderId="119" applyNumberFormat="0" applyAlignment="0" applyProtection="0"/>
    <xf numFmtId="0" fontId="110" fillId="0" borderId="122" applyNumberFormat="0" applyFill="0" applyAlignment="0" applyProtection="0"/>
    <xf numFmtId="0" fontId="5" fillId="44" borderId="120" applyNumberFormat="0" applyFont="0" applyAlignment="0" applyProtection="0"/>
    <xf numFmtId="0" fontId="95" fillId="0" borderId="122" applyNumberFormat="0" applyFill="0" applyAlignment="0" applyProtection="0"/>
    <xf numFmtId="0" fontId="96" fillId="40" borderId="121" applyNumberFormat="0" applyAlignment="0" applyProtection="0"/>
    <xf numFmtId="0" fontId="93" fillId="40" borderId="121" applyNumberFormat="0" applyAlignment="0" applyProtection="0"/>
    <xf numFmtId="0" fontId="82" fillId="40" borderId="119" applyNumberFormat="0" applyAlignment="0" applyProtection="0"/>
    <xf numFmtId="0" fontId="81" fillId="27" borderId="119" applyNumberFormat="0" applyAlignment="0" applyProtection="0"/>
    <xf numFmtId="0" fontId="82" fillId="40" borderId="119" applyNumberFormat="0" applyAlignment="0" applyProtection="0"/>
    <xf numFmtId="0" fontId="110" fillId="0" borderId="122" applyNumberFormat="0" applyFill="0" applyAlignment="0" applyProtection="0"/>
    <xf numFmtId="0" fontId="99" fillId="40" borderId="119" applyNumberFormat="0" applyAlignment="0" applyProtection="0"/>
    <xf numFmtId="0" fontId="91" fillId="27" borderId="119" applyNumberFormat="0" applyAlignment="0" applyProtection="0"/>
    <xf numFmtId="0" fontId="99" fillId="40" borderId="119" applyNumberFormat="0" applyAlignment="0" applyProtection="0"/>
    <xf numFmtId="0" fontId="81" fillId="27" borderId="119" applyNumberFormat="0" applyAlignment="0" applyProtection="0"/>
    <xf numFmtId="0" fontId="5" fillId="44" borderId="120" applyNumberFormat="0" applyFont="0" applyAlignment="0" applyProtection="0"/>
    <xf numFmtId="43" fontId="19" fillId="0" borderId="0" applyFont="0" applyFill="0" applyBorder="0" applyAlignment="0" applyProtection="0"/>
    <xf numFmtId="0" fontId="81" fillId="27" borderId="124" applyNumberFormat="0" applyAlignment="0" applyProtection="0"/>
    <xf numFmtId="0" fontId="82" fillId="40" borderId="124" applyNumberFormat="0" applyAlignment="0" applyProtection="0"/>
    <xf numFmtId="0" fontId="82" fillId="40" borderId="124" applyNumberFormat="0" applyAlignment="0" applyProtection="0"/>
    <xf numFmtId="0" fontId="99" fillId="40" borderId="124" applyNumberFormat="0" applyAlignment="0" applyProtection="0"/>
    <xf numFmtId="0" fontId="81" fillId="27" borderId="124" applyNumberFormat="0" applyAlignment="0" applyProtection="0"/>
    <xf numFmtId="0" fontId="5" fillId="44" borderId="125" applyNumberFormat="0" applyFont="0" applyAlignment="0" applyProtection="0"/>
    <xf numFmtId="0" fontId="91" fillId="27" borderId="124" applyNumberFormat="0" applyAlignment="0" applyProtection="0"/>
    <xf numFmtId="0" fontId="91" fillId="27" borderId="124" applyNumberFormat="0" applyAlignment="0" applyProtection="0"/>
    <xf numFmtId="0" fontId="5" fillId="44" borderId="125" applyNumberFormat="0" applyFont="0" applyAlignment="0" applyProtection="0"/>
    <xf numFmtId="0" fontId="93" fillId="40" borderId="12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6" fillId="40" borderId="126" applyNumberFormat="0" applyAlignment="0" applyProtection="0"/>
    <xf numFmtId="0" fontId="110" fillId="0" borderId="127" applyNumberFormat="0" applyFill="0" applyAlignment="0" applyProtection="0"/>
    <xf numFmtId="0" fontId="5" fillId="44" borderId="125" applyNumberFormat="0" applyFont="0" applyAlignment="0" applyProtection="0"/>
    <xf numFmtId="0" fontId="5" fillId="44" borderId="125" applyNumberFormat="0" applyFont="0" applyAlignment="0" applyProtection="0"/>
    <xf numFmtId="0" fontId="95" fillId="0" borderId="127" applyNumberFormat="0" applyFill="0" applyAlignment="0" applyProtection="0"/>
    <xf numFmtId="0" fontId="96" fillId="40" borderId="126" applyNumberFormat="0" applyAlignment="0" applyProtection="0"/>
    <xf numFmtId="0" fontId="96" fillId="40" borderId="126" applyNumberFormat="0" applyAlignment="0" applyProtection="0"/>
    <xf numFmtId="0" fontId="93" fillId="40" borderId="126" applyNumberFormat="0" applyAlignment="0" applyProtection="0"/>
    <xf numFmtId="0" fontId="99" fillId="40" borderId="124" applyNumberFormat="0" applyAlignment="0" applyProtection="0"/>
    <xf numFmtId="0" fontId="110" fillId="0" borderId="127" applyNumberFormat="0" applyFill="0" applyAlignment="0" applyProtection="0"/>
    <xf numFmtId="0" fontId="5" fillId="44" borderId="125" applyNumberFormat="0" applyFont="0" applyAlignment="0" applyProtection="0"/>
    <xf numFmtId="0" fontId="5" fillId="44" borderId="125" applyNumberFormat="0" applyFont="0" applyAlignment="0" applyProtection="0"/>
    <xf numFmtId="0" fontId="5" fillId="44" borderId="125" applyNumberFormat="0" applyFont="0" applyAlignment="0" applyProtection="0"/>
    <xf numFmtId="0" fontId="96" fillId="40" borderId="126" applyNumberFormat="0" applyAlignment="0" applyProtection="0"/>
    <xf numFmtId="0" fontId="93" fillId="40" borderId="126" applyNumberFormat="0" applyAlignment="0" applyProtection="0"/>
    <xf numFmtId="0" fontId="96" fillId="40" borderId="126" applyNumberFormat="0" applyAlignment="0" applyProtection="0"/>
    <xf numFmtId="0" fontId="110" fillId="0" borderId="127" applyNumberFormat="0" applyFill="0" applyAlignment="0" applyProtection="0"/>
    <xf numFmtId="0" fontId="91" fillId="27" borderId="129" applyNumberFormat="0" applyAlignment="0" applyProtection="0"/>
    <xf numFmtId="0" fontId="82" fillId="40" borderId="124" applyNumberFormat="0" applyAlignment="0" applyProtection="0"/>
    <xf numFmtId="0" fontId="91" fillId="27" borderId="124" applyNumberFormat="0" applyAlignment="0" applyProtection="0"/>
    <xf numFmtId="0" fontId="5" fillId="44" borderId="125" applyNumberFormat="0" applyFont="0" applyAlignment="0" applyProtection="0"/>
    <xf numFmtId="0" fontId="96" fillId="40" borderId="126" applyNumberFormat="0" applyAlignment="0" applyProtection="0"/>
    <xf numFmtId="0" fontId="110" fillId="0" borderId="127" applyNumberFormat="0" applyFill="0" applyAlignment="0" applyProtection="0"/>
    <xf numFmtId="0" fontId="5" fillId="42" borderId="123" applyNumberFormat="0" applyFont="0" applyBorder="0" applyProtection="0">
      <alignment horizontal="left" vertical="center"/>
    </xf>
    <xf numFmtId="0" fontId="5" fillId="44" borderId="125" applyNumberFormat="0" applyFont="0" applyAlignment="0" applyProtection="0"/>
    <xf numFmtId="0" fontId="93" fillId="40" borderId="12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125" applyNumberFormat="0" applyFont="0" applyAlignment="0" applyProtection="0"/>
    <xf numFmtId="0" fontId="5" fillId="44" borderId="125" applyNumberFormat="0" applyFont="0" applyAlignment="0" applyProtection="0"/>
    <xf numFmtId="0" fontId="95" fillId="0" borderId="127" applyNumberFormat="0" applyFill="0" applyAlignment="0" applyProtection="0"/>
    <xf numFmtId="0" fontId="96" fillId="40" borderId="126" applyNumberFormat="0" applyAlignment="0" applyProtection="0"/>
    <xf numFmtId="0" fontId="96" fillId="40" borderId="126" applyNumberFormat="0" applyAlignment="0" applyProtection="0"/>
    <xf numFmtId="0" fontId="93" fillId="40" borderId="126" applyNumberFormat="0" applyAlignment="0" applyProtection="0"/>
    <xf numFmtId="0" fontId="110" fillId="0" borderId="127" applyNumberFormat="0" applyFill="0" applyAlignment="0" applyProtection="0"/>
    <xf numFmtId="0" fontId="5" fillId="44" borderId="125" applyNumberFormat="0" applyFont="0" applyAlignment="0" applyProtection="0"/>
    <xf numFmtId="0" fontId="96" fillId="40" borderId="126" applyNumberFormat="0" applyAlignment="0" applyProtection="0"/>
    <xf numFmtId="0" fontId="110" fillId="0" borderId="127" applyNumberFormat="0" applyFill="0" applyAlignment="0" applyProtection="0"/>
    <xf numFmtId="0" fontId="91" fillId="27" borderId="124" applyNumberFormat="0" applyAlignment="0" applyProtection="0"/>
    <xf numFmtId="0" fontId="93" fillId="40" borderId="126" applyNumberFormat="0" applyAlignment="0" applyProtection="0"/>
    <xf numFmtId="0" fontId="96" fillId="40" borderId="126" applyNumberFormat="0" applyAlignment="0" applyProtection="0"/>
    <xf numFmtId="0" fontId="96" fillId="40" borderId="126" applyNumberFormat="0" applyAlignment="0" applyProtection="0"/>
    <xf numFmtId="0" fontId="95" fillId="0" borderId="127" applyNumberFormat="0" applyFill="0" applyAlignment="0" applyProtection="0"/>
    <xf numFmtId="0" fontId="5" fillId="44" borderId="125" applyNumberFormat="0" applyFont="0" applyAlignment="0" applyProtection="0"/>
    <xf numFmtId="0" fontId="5" fillId="44" borderId="125" applyNumberFormat="0" applyFont="0" applyAlignment="0" applyProtection="0"/>
    <xf numFmtId="0" fontId="82" fillId="40" borderId="129" applyNumberFormat="0" applyAlignment="0" applyProtection="0"/>
    <xf numFmtId="0" fontId="82" fillId="40" borderId="129" applyNumberFormat="0" applyAlignment="0" applyProtection="0"/>
    <xf numFmtId="0" fontId="99" fillId="40" borderId="129" applyNumberFormat="0" applyAlignment="0" applyProtection="0"/>
    <xf numFmtId="0" fontId="81" fillId="27" borderId="129" applyNumberFormat="0" applyAlignment="0" applyProtection="0"/>
    <xf numFmtId="0" fontId="5" fillId="42" borderId="128" applyNumberFormat="0" applyFont="0" applyBorder="0" applyProtection="0">
      <alignment horizontal="left" vertical="center"/>
    </xf>
    <xf numFmtId="0" fontId="93" fillId="40" borderId="126" applyNumberFormat="0" applyAlignment="0" applyProtection="0"/>
    <xf numFmtId="0" fontId="91" fillId="27" borderId="129" applyNumberFormat="0" applyAlignment="0" applyProtection="0"/>
    <xf numFmtId="0" fontId="91" fillId="27" borderId="124" applyNumberFormat="0" applyAlignment="0" applyProtection="0"/>
    <xf numFmtId="0" fontId="99" fillId="40" borderId="124" applyNumberFormat="0" applyAlignment="0" applyProtection="0"/>
    <xf numFmtId="0" fontId="82" fillId="40" borderId="124" applyNumberFormat="0" applyAlignment="0" applyProtection="0"/>
    <xf numFmtId="0" fontId="82" fillId="40" borderId="124" applyNumberFormat="0" applyAlignment="0" applyProtection="0"/>
    <xf numFmtId="0" fontId="81" fillId="27" borderId="124" applyNumberFormat="0" applyAlignment="0" applyProtection="0"/>
    <xf numFmtId="0" fontId="91" fillId="27" borderId="129" applyNumberFormat="0" applyAlignment="0" applyProtection="0"/>
    <xf numFmtId="0" fontId="110" fillId="0" borderId="127" applyNumberFormat="0" applyFill="0" applyAlignment="0" applyProtection="0"/>
    <xf numFmtId="0" fontId="5" fillId="44" borderId="125" applyNumberFormat="0" applyFont="0" applyAlignment="0" applyProtection="0"/>
    <xf numFmtId="0" fontId="95" fillId="0" borderId="127" applyNumberFormat="0" applyFill="0" applyAlignment="0" applyProtection="0"/>
    <xf numFmtId="0" fontId="96" fillId="40" borderId="126" applyNumberFormat="0" applyAlignment="0" applyProtection="0"/>
    <xf numFmtId="0" fontId="93" fillId="40" borderId="126" applyNumberFormat="0" applyAlignment="0" applyProtection="0"/>
    <xf numFmtId="0" fontId="82" fillId="40" borderId="129" applyNumberFormat="0" applyAlignment="0" applyProtection="0"/>
    <xf numFmtId="0" fontId="81" fillId="27" borderId="129" applyNumberFormat="0" applyAlignment="0" applyProtection="0"/>
    <xf numFmtId="0" fontId="82" fillId="40" borderId="124" applyNumberFormat="0" applyAlignment="0" applyProtection="0"/>
    <xf numFmtId="0" fontId="110" fillId="0" borderId="127" applyNumberFormat="0" applyFill="0" applyAlignment="0" applyProtection="0"/>
    <xf numFmtId="0" fontId="99" fillId="40" borderId="124" applyNumberFormat="0" applyAlignment="0" applyProtection="0"/>
    <xf numFmtId="0" fontId="91" fillId="27" borderId="124" applyNumberFormat="0" applyAlignment="0" applyProtection="0"/>
    <xf numFmtId="0" fontId="99" fillId="40" borderId="129" applyNumberFormat="0" applyAlignment="0" applyProtection="0"/>
    <xf numFmtId="0" fontId="81" fillId="27" borderId="124" applyNumberFormat="0" applyAlignment="0" applyProtection="0"/>
    <xf numFmtId="0" fontId="5" fillId="44" borderId="125" applyNumberFormat="0" applyFont="0" applyAlignment="0" applyProtection="0"/>
    <xf numFmtId="43" fontId="9" fillId="0" borderId="0" applyFont="0" applyFill="0" applyBorder="0" applyAlignment="0" applyProtection="0"/>
    <xf numFmtId="0" fontId="81" fillId="27" borderId="132" applyNumberFormat="0" applyAlignment="0" applyProtection="0"/>
    <xf numFmtId="0" fontId="82" fillId="40" borderId="132" applyNumberFormat="0" applyAlignment="0" applyProtection="0"/>
    <xf numFmtId="0" fontId="82" fillId="40" borderId="132" applyNumberFormat="0" applyAlignment="0" applyProtection="0"/>
    <xf numFmtId="0" fontId="99" fillId="40" borderId="132" applyNumberFormat="0" applyAlignment="0" applyProtection="0"/>
    <xf numFmtId="0" fontId="81" fillId="27" borderId="132" applyNumberFormat="0" applyAlignment="0" applyProtection="0"/>
    <xf numFmtId="0" fontId="5" fillId="3" borderId="130" applyNumberFormat="0" applyFont="0" applyBorder="0" applyProtection="0">
      <alignment horizontal="center" vertical="center"/>
    </xf>
    <xf numFmtId="3" fontId="5" fillId="42" borderId="130" applyFont="0" applyProtection="0">
      <alignment horizontal="right" vertical="center"/>
    </xf>
    <xf numFmtId="0" fontId="5" fillId="42" borderId="131" applyNumberFormat="0" applyFont="0" applyBorder="0" applyProtection="0">
      <alignment horizontal="left" vertical="center"/>
    </xf>
    <xf numFmtId="0" fontId="5" fillId="44" borderId="133" applyNumberFormat="0" applyFont="0" applyAlignment="0" applyProtection="0"/>
    <xf numFmtId="0" fontId="91" fillId="27" borderId="132" applyNumberFormat="0" applyAlignment="0" applyProtection="0"/>
    <xf numFmtId="0" fontId="91" fillId="27" borderId="132" applyNumberFormat="0" applyAlignment="0" applyProtection="0"/>
    <xf numFmtId="3" fontId="5" fillId="43" borderId="130" applyFont="0">
      <alignment horizontal="right" vertical="center"/>
      <protection locked="0"/>
    </xf>
    <xf numFmtId="0" fontId="5" fillId="44" borderId="133" applyNumberFormat="0" applyFont="0" applyAlignment="0" applyProtection="0"/>
    <xf numFmtId="0" fontId="93" fillId="40" borderId="13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6" fillId="40" borderId="134" applyNumberFormat="0" applyAlignment="0" applyProtection="0"/>
    <xf numFmtId="0" fontId="110" fillId="0" borderId="135" applyNumberFormat="0" applyFill="0" applyAlignment="0" applyProtection="0"/>
    <xf numFmtId="0" fontId="5" fillId="44" borderId="133" applyNumberFormat="0" applyFont="0" applyAlignment="0" applyProtection="0"/>
    <xf numFmtId="0" fontId="5" fillId="44" borderId="133" applyNumberFormat="0" applyFont="0" applyAlignment="0" applyProtection="0"/>
    <xf numFmtId="0" fontId="95" fillId="0" borderId="135" applyNumberFormat="0" applyFill="0" applyAlignment="0" applyProtection="0"/>
    <xf numFmtId="0" fontId="96" fillId="40" borderId="134" applyNumberFormat="0" applyAlignment="0" applyProtection="0"/>
    <xf numFmtId="0" fontId="96" fillId="40" borderId="134" applyNumberFormat="0" applyAlignment="0" applyProtection="0"/>
    <xf numFmtId="0" fontId="93" fillId="40" borderId="134" applyNumberFormat="0" applyAlignment="0" applyProtection="0"/>
    <xf numFmtId="3" fontId="5" fillId="2" borderId="130" applyFont="0">
      <alignment horizontal="right" vertical="center"/>
    </xf>
    <xf numFmtId="0" fontId="99" fillId="40" borderId="132" applyNumberFormat="0" applyAlignment="0" applyProtection="0"/>
    <xf numFmtId="0" fontId="110" fillId="0" borderId="135" applyNumberFormat="0" applyFill="0" applyAlignment="0" applyProtection="0"/>
    <xf numFmtId="0" fontId="5" fillId="44" borderId="133" applyNumberFormat="0" applyFont="0" applyAlignment="0" applyProtection="0"/>
    <xf numFmtId="0" fontId="5" fillId="44" borderId="133" applyNumberFormat="0" applyFont="0" applyAlignment="0" applyProtection="0"/>
    <xf numFmtId="0" fontId="5" fillId="44" borderId="133" applyNumberFormat="0" applyFont="0" applyAlignment="0" applyProtection="0"/>
    <xf numFmtId="0" fontId="96" fillId="40" borderId="134" applyNumberFormat="0" applyAlignment="0" applyProtection="0"/>
    <xf numFmtId="0" fontId="93" fillId="40" borderId="134" applyNumberFormat="0" applyAlignment="0" applyProtection="0"/>
    <xf numFmtId="0" fontId="96" fillId="40" borderId="134" applyNumberFormat="0" applyAlignment="0" applyProtection="0"/>
    <xf numFmtId="0" fontId="110" fillId="0" borderId="135" applyNumberFormat="0" applyFill="0" applyAlignment="0" applyProtection="0"/>
    <xf numFmtId="0" fontId="91" fillId="27" borderId="132" applyNumberFormat="0" applyAlignment="0" applyProtection="0"/>
    <xf numFmtId="0" fontId="82" fillId="40" borderId="132" applyNumberFormat="0" applyAlignment="0" applyProtection="0"/>
    <xf numFmtId="0" fontId="91" fillId="27" borderId="132" applyNumberFormat="0" applyAlignment="0" applyProtection="0"/>
    <xf numFmtId="0" fontId="5" fillId="44" borderId="133" applyNumberFormat="0" applyFont="0" applyAlignment="0" applyProtection="0"/>
    <xf numFmtId="0" fontId="96" fillId="40" borderId="134" applyNumberFormat="0" applyAlignment="0" applyProtection="0"/>
    <xf numFmtId="0" fontId="110" fillId="0" borderId="135" applyNumberFormat="0" applyFill="0" applyAlignment="0" applyProtection="0"/>
    <xf numFmtId="0" fontId="5" fillId="42" borderId="131" applyNumberFormat="0" applyFont="0" applyBorder="0" applyProtection="0">
      <alignment horizontal="left" vertical="center"/>
    </xf>
    <xf numFmtId="0" fontId="5" fillId="44" borderId="133" applyNumberFormat="0" applyFont="0" applyAlignment="0" applyProtection="0"/>
    <xf numFmtId="0" fontId="93" fillId="40" borderId="13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133" applyNumberFormat="0" applyFont="0" applyAlignment="0" applyProtection="0"/>
    <xf numFmtId="0" fontId="5" fillId="44" borderId="133" applyNumberFormat="0" applyFont="0" applyAlignment="0" applyProtection="0"/>
    <xf numFmtId="0" fontId="95" fillId="0" borderId="135" applyNumberFormat="0" applyFill="0" applyAlignment="0" applyProtection="0"/>
    <xf numFmtId="0" fontId="96" fillId="40" borderId="134" applyNumberFormat="0" applyAlignment="0" applyProtection="0"/>
    <xf numFmtId="0" fontId="96" fillId="40" borderId="134" applyNumberFormat="0" applyAlignment="0" applyProtection="0"/>
    <xf numFmtId="0" fontId="93" fillId="40" borderId="134" applyNumberFormat="0" applyAlignment="0" applyProtection="0"/>
    <xf numFmtId="0" fontId="110" fillId="0" borderId="135" applyNumberFormat="0" applyFill="0" applyAlignment="0" applyProtection="0"/>
    <xf numFmtId="0" fontId="5" fillId="44" borderId="133" applyNumberFormat="0" applyFont="0" applyAlignment="0" applyProtection="0"/>
    <xf numFmtId="0" fontId="96" fillId="40" borderId="134" applyNumberFormat="0" applyAlignment="0" applyProtection="0"/>
    <xf numFmtId="0" fontId="110" fillId="0" borderId="135" applyNumberFormat="0" applyFill="0" applyAlignment="0" applyProtection="0"/>
    <xf numFmtId="0" fontId="91" fillId="27" borderId="132" applyNumberFormat="0" applyAlignment="0" applyProtection="0"/>
    <xf numFmtId="0" fontId="93" fillId="40" borderId="134" applyNumberFormat="0" applyAlignment="0" applyProtection="0"/>
    <xf numFmtId="0" fontId="96" fillId="40" borderId="134" applyNumberFormat="0" applyAlignment="0" applyProtection="0"/>
    <xf numFmtId="0" fontId="96" fillId="40" borderId="134" applyNumberFormat="0" applyAlignment="0" applyProtection="0"/>
    <xf numFmtId="0" fontId="95" fillId="0" borderId="135" applyNumberFormat="0" applyFill="0" applyAlignment="0" applyProtection="0"/>
    <xf numFmtId="0" fontId="5" fillId="44" borderId="133" applyNumberFormat="0" applyFont="0" applyAlignment="0" applyProtection="0"/>
    <xf numFmtId="0" fontId="5" fillId="44" borderId="133" applyNumberFormat="0" applyFont="0" applyAlignment="0" applyProtection="0"/>
    <xf numFmtId="0" fontId="82" fillId="40" borderId="132" applyNumberFormat="0" applyAlignment="0" applyProtection="0"/>
    <xf numFmtId="0" fontId="82" fillId="40" borderId="132" applyNumberFormat="0" applyAlignment="0" applyProtection="0"/>
    <xf numFmtId="0" fontId="99" fillId="40" borderId="132" applyNumberFormat="0" applyAlignment="0" applyProtection="0"/>
    <xf numFmtId="0" fontId="81" fillId="27" borderId="132" applyNumberFormat="0" applyAlignment="0" applyProtection="0"/>
    <xf numFmtId="0" fontId="5" fillId="42" borderId="136" applyNumberFormat="0" applyFont="0" applyBorder="0" applyProtection="0">
      <alignment horizontal="left" vertical="center"/>
    </xf>
    <xf numFmtId="0" fontId="93" fillId="40" borderId="134" applyNumberFormat="0" applyAlignment="0" applyProtection="0"/>
    <xf numFmtId="0" fontId="91" fillId="27" borderId="132" applyNumberFormat="0" applyAlignment="0" applyProtection="0"/>
    <xf numFmtId="0" fontId="91" fillId="27" borderId="132" applyNumberFormat="0" applyAlignment="0" applyProtection="0"/>
    <xf numFmtId="0" fontId="99" fillId="40" borderId="132" applyNumberFormat="0" applyAlignment="0" applyProtection="0"/>
    <xf numFmtId="0" fontId="82" fillId="40" borderId="132" applyNumberFormat="0" applyAlignment="0" applyProtection="0"/>
    <xf numFmtId="0" fontId="82" fillId="40" borderId="132" applyNumberFormat="0" applyAlignment="0" applyProtection="0"/>
    <xf numFmtId="0" fontId="81" fillId="27" borderId="132" applyNumberFormat="0" applyAlignment="0" applyProtection="0"/>
    <xf numFmtId="0" fontId="91" fillId="27" borderId="132" applyNumberFormat="0" applyAlignment="0" applyProtection="0"/>
    <xf numFmtId="0" fontId="110" fillId="0" borderId="135" applyNumberFormat="0" applyFill="0" applyAlignment="0" applyProtection="0"/>
    <xf numFmtId="0" fontId="5" fillId="44" borderId="133" applyNumberFormat="0" applyFont="0" applyAlignment="0" applyProtection="0"/>
    <xf numFmtId="0" fontId="95" fillId="0" borderId="135" applyNumberFormat="0" applyFill="0" applyAlignment="0" applyProtection="0"/>
    <xf numFmtId="0" fontId="96" fillId="40" borderId="134" applyNumberFormat="0" applyAlignment="0" applyProtection="0"/>
    <xf numFmtId="0" fontId="93" fillId="40" borderId="134" applyNumberFormat="0" applyAlignment="0" applyProtection="0"/>
    <xf numFmtId="0" fontId="82" fillId="40" borderId="132" applyNumberFormat="0" applyAlignment="0" applyProtection="0"/>
    <xf numFmtId="0" fontId="81" fillId="27" borderId="132" applyNumberFormat="0" applyAlignment="0" applyProtection="0"/>
    <xf numFmtId="0" fontId="82" fillId="40" borderId="132" applyNumberFormat="0" applyAlignment="0" applyProtection="0"/>
    <xf numFmtId="0" fontId="110" fillId="0" borderId="135" applyNumberFormat="0" applyFill="0" applyAlignment="0" applyProtection="0"/>
    <xf numFmtId="0" fontId="99" fillId="40" borderId="132" applyNumberFormat="0" applyAlignment="0" applyProtection="0"/>
    <xf numFmtId="0" fontId="91" fillId="27" borderId="132" applyNumberFormat="0" applyAlignment="0" applyProtection="0"/>
    <xf numFmtId="0" fontId="99" fillId="40" borderId="132" applyNumberFormat="0" applyAlignment="0" applyProtection="0"/>
    <xf numFmtId="0" fontId="81" fillId="27" borderId="132" applyNumberFormat="0" applyAlignment="0" applyProtection="0"/>
    <xf numFmtId="0" fontId="5" fillId="44" borderId="133" applyNumberFormat="0" applyFont="0" applyAlignment="0" applyProtection="0"/>
    <xf numFmtId="43" fontId="9" fillId="0" borderId="0" applyFont="0" applyFill="0" applyBorder="0" applyAlignment="0" applyProtection="0"/>
    <xf numFmtId="43" fontId="116" fillId="0" borderId="0" applyFont="0" applyFill="0" applyBorder="0" applyAlignment="0" applyProtection="0"/>
    <xf numFmtId="43" fontId="115" fillId="0" borderId="0" applyFont="0" applyFill="0" applyBorder="0" applyAlignment="0" applyProtection="0"/>
  </cellStyleXfs>
  <cellXfs count="500">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3" fillId="8" borderId="0" xfId="9" applyFont="1" applyFill="1" applyBorder="1" applyAlignment="1">
      <alignment horizontal="left" vertical="center"/>
    </xf>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49" fillId="0" borderId="35" xfId="3" applyFont="1" applyFill="1" applyBorder="1" applyAlignment="1">
      <alignment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7"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8" xfId="3" applyFont="1" applyFill="1" applyBorder="1" applyAlignment="1">
      <alignment horizontal="center" vertical="center"/>
    </xf>
    <xf numFmtId="0" fontId="0" fillId="0" borderId="38" xfId="0" applyBorder="1"/>
    <xf numFmtId="0" fontId="0" fillId="0" borderId="32" xfId="0" applyBorder="1"/>
    <xf numFmtId="0" fontId="0" fillId="0" borderId="34" xfId="0" applyBorder="1"/>
    <xf numFmtId="0" fontId="0" fillId="0" borderId="35" xfId="0" applyBorder="1"/>
    <xf numFmtId="0" fontId="0" fillId="0" borderId="37" xfId="0" applyBorder="1"/>
    <xf numFmtId="0" fontId="15" fillId="7" borderId="39"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8" xfId="3" applyFont="1" applyFill="1" applyBorder="1" applyAlignment="1">
      <alignment horizontal="center" vertical="center"/>
    </xf>
    <xf numFmtId="0" fontId="3" fillId="0" borderId="35" xfId="3" applyFont="1" applyFill="1" applyBorder="1" applyAlignment="1">
      <alignment vertical="center"/>
    </xf>
    <xf numFmtId="0" fontId="3" fillId="0" borderId="37"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3" fillId="0" borderId="38" xfId="3" applyFont="1" applyFill="1" applyBorder="1" applyAlignment="1">
      <alignment vertical="center"/>
    </xf>
    <xf numFmtId="0" fontId="4" fillId="0" borderId="38" xfId="3" applyFont="1" applyFill="1" applyBorder="1" applyAlignment="1">
      <alignment vertical="center" wrapText="1"/>
    </xf>
    <xf numFmtId="0" fontId="3" fillId="0" borderId="38"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34" xfId="3" applyFont="1" applyFill="1" applyBorder="1" applyAlignment="1">
      <alignment horizontal="left" vertical="center" wrapText="1"/>
    </xf>
    <xf numFmtId="0" fontId="3" fillId="0" borderId="47"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8"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1" xfId="3" applyFont="1" applyFill="1" applyBorder="1" applyAlignment="1">
      <alignment vertical="center"/>
    </xf>
    <xf numFmtId="0" fontId="29" fillId="6" borderId="32" xfId="3" applyFont="1" applyFill="1" applyBorder="1" applyAlignment="1">
      <alignment horizontal="center" vertical="center" wrapText="1"/>
    </xf>
    <xf numFmtId="0" fontId="29" fillId="6" borderId="38" xfId="3" applyFont="1" applyFill="1" applyBorder="1" applyAlignment="1">
      <alignment vertical="center"/>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7" xfId="1" applyNumberFormat="1" applyFont="1" applyFill="1" applyBorder="1" applyAlignment="1">
      <alignment horizontal="center" vertical="center"/>
    </xf>
    <xf numFmtId="49" fontId="1" fillId="7" borderId="37"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7"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8" xfId="0" applyFont="1" applyBorder="1"/>
    <xf numFmtId="0" fontId="0" fillId="0" borderId="34" xfId="0" applyFont="1" applyBorder="1"/>
    <xf numFmtId="0" fontId="0" fillId="0" borderId="35" xfId="0" applyFont="1" applyBorder="1"/>
    <xf numFmtId="0" fontId="0" fillId="0" borderId="37" xfId="0" applyFont="1" applyBorder="1"/>
    <xf numFmtId="0" fontId="23" fillId="0" borderId="1" xfId="3" applyFont="1" applyFill="1" applyBorder="1" applyAlignment="1">
      <alignment vertical="center" wrapText="1"/>
    </xf>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2"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4"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7"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1" xfId="3" applyFont="1" applyFill="1" applyBorder="1" applyAlignment="1">
      <alignment vertical="center"/>
    </xf>
    <xf numFmtId="0" fontId="2" fillId="0" borderId="38"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3" fillId="0" borderId="37" xfId="3" applyFont="1" applyFill="1" applyBorder="1" applyAlignment="1">
      <alignment vertical="center"/>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8" fillId="6" borderId="30" xfId="0" applyFont="1" applyFill="1" applyBorder="1" applyAlignment="1">
      <alignment vertical="center" wrapText="1"/>
    </xf>
    <xf numFmtId="0" fontId="58" fillId="5" borderId="30" xfId="0" applyFont="1" applyFill="1" applyBorder="1" applyAlignment="1">
      <alignment vertical="center" wrapText="1"/>
    </xf>
    <xf numFmtId="0" fontId="58"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8" fillId="5" borderId="1" xfId="0" applyFont="1" applyFill="1" applyBorder="1" applyAlignment="1">
      <alignment vertical="center" wrapText="1"/>
    </xf>
    <xf numFmtId="0" fontId="58" fillId="6" borderId="1" xfId="0" applyFont="1" applyFill="1" applyBorder="1" applyAlignment="1">
      <alignment vertical="center" wrapText="1"/>
    </xf>
    <xf numFmtId="0" fontId="58" fillId="6" borderId="38" xfId="0" applyFont="1" applyFill="1" applyBorder="1" applyAlignment="1">
      <alignment vertical="center" wrapText="1"/>
    </xf>
    <xf numFmtId="0" fontId="0" fillId="6" borderId="1" xfId="0" applyFont="1" applyFill="1" applyBorder="1" applyAlignment="1">
      <alignment horizontal="left" vertical="center" wrapText="1" indent="1"/>
    </xf>
    <xf numFmtId="0" fontId="58"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0" fillId="6" borderId="30" xfId="0" applyFont="1" applyFill="1" applyBorder="1" applyAlignment="1">
      <alignment vertical="top" wrapText="1"/>
    </xf>
    <xf numFmtId="0" fontId="0" fillId="6" borderId="1" xfId="0" applyFont="1" applyFill="1" applyBorder="1" applyAlignment="1">
      <alignment horizontal="left" vertical="top" wrapText="1" indent="1"/>
    </xf>
    <xf numFmtId="0" fontId="58" fillId="6" borderId="1" xfId="0" applyFont="1" applyFill="1" applyBorder="1" applyAlignment="1">
      <alignment vertical="top" wrapText="1"/>
    </xf>
    <xf numFmtId="0" fontId="58" fillId="6" borderId="38" xfId="0" applyFont="1" applyFill="1" applyBorder="1" applyAlignment="1">
      <alignment vertical="top" wrapText="1"/>
    </xf>
    <xf numFmtId="0" fontId="0" fillId="6" borderId="1" xfId="0" applyFont="1" applyFill="1" applyBorder="1" applyAlignment="1">
      <alignment vertical="top" wrapText="1"/>
    </xf>
    <xf numFmtId="0" fontId="0" fillId="6" borderId="49"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8" fillId="6" borderId="35" xfId="0" applyFont="1" applyFill="1" applyBorder="1" applyAlignment="1">
      <alignment vertical="top" wrapText="1"/>
    </xf>
    <xf numFmtId="0" fontId="58" fillId="6" borderId="37"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4" xfId="0" applyNumberFormat="1" applyFont="1" applyFill="1" applyBorder="1" applyAlignment="1">
      <alignment horizontal="center" vertical="center"/>
    </xf>
    <xf numFmtId="0" fontId="35" fillId="7" borderId="50" xfId="0" applyNumberFormat="1" applyFont="1" applyFill="1" applyBorder="1" applyAlignment="1">
      <alignment horizontal="center" vertical="center"/>
    </xf>
    <xf numFmtId="0" fontId="58" fillId="6" borderId="46"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8" fillId="6" borderId="2" xfId="0" applyFont="1" applyFill="1" applyBorder="1" applyAlignment="1">
      <alignment horizontal="left" vertical="center" wrapText="1"/>
    </xf>
    <xf numFmtId="0" fontId="0" fillId="0" borderId="38" xfId="0" applyFont="1" applyBorder="1" applyAlignment="1">
      <alignment horizontal="center"/>
    </xf>
    <xf numFmtId="0" fontId="58" fillId="6" borderId="47"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8"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4"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50" xfId="0" applyNumberFormat="1" applyFont="1" applyFill="1" applyBorder="1" applyAlignment="1">
      <alignment horizontal="center" vertical="center"/>
    </xf>
    <xf numFmtId="0" fontId="58"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1"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1" fillId="7" borderId="43" xfId="3" applyFont="1" applyFill="1" applyBorder="1" applyAlignment="1">
      <alignment horizontal="center" vertical="center" wrapText="1"/>
    </xf>
    <xf numFmtId="0" fontId="13" fillId="0" borderId="29" xfId="3" applyFont="1" applyBorder="1" applyAlignment="1">
      <alignment vertical="center"/>
    </xf>
    <xf numFmtId="0" fontId="13" fillId="0" borderId="32" xfId="3" applyFont="1" applyBorder="1" applyAlignment="1">
      <alignment vertical="center"/>
    </xf>
    <xf numFmtId="0" fontId="13" fillId="0" borderId="1" xfId="3" applyFont="1" applyBorder="1" applyAlignment="1">
      <alignment vertical="center" wrapText="1"/>
    </xf>
    <xf numFmtId="0" fontId="13" fillId="0" borderId="1" xfId="3" applyFont="1" applyFill="1" applyBorder="1" applyAlignment="1">
      <alignment vertical="center" wrapText="1"/>
    </xf>
    <xf numFmtId="0" fontId="13" fillId="0" borderId="38" xfId="3" applyFont="1" applyBorder="1" applyAlignment="1">
      <alignment horizontal="center" vertical="center" wrapText="1"/>
    </xf>
    <xf numFmtId="0" fontId="13" fillId="0" borderId="38"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42" xfId="3" applyFont="1" applyBorder="1" applyAlignment="1">
      <alignment vertical="center"/>
    </xf>
    <xf numFmtId="0" fontId="11" fillId="0" borderId="16" xfId="3" applyFont="1" applyBorder="1" applyAlignment="1">
      <alignment vertical="center" wrapText="1"/>
    </xf>
    <xf numFmtId="0" fontId="13" fillId="0" borderId="44" xfId="3" applyFont="1" applyBorder="1" applyAlignment="1">
      <alignment vertical="center"/>
    </xf>
    <xf numFmtId="0" fontId="13" fillId="0" borderId="6" xfId="3" applyFont="1" applyFill="1" applyBorder="1" applyAlignment="1">
      <alignment vertical="center" wrapText="1"/>
    </xf>
    <xf numFmtId="0" fontId="13" fillId="0" borderId="33" xfId="3" applyFont="1" applyFill="1" applyBorder="1" applyAlignment="1">
      <alignment horizontal="center" vertical="center" wrapText="1"/>
    </xf>
    <xf numFmtId="0" fontId="13" fillId="0" borderId="38" xfId="3" applyFont="1" applyFill="1" applyBorder="1" applyAlignment="1">
      <alignment horizontal="center" vertical="center" wrapText="1"/>
    </xf>
    <xf numFmtId="0" fontId="13" fillId="0" borderId="34" xfId="3" applyFont="1" applyBorder="1" applyAlignment="1">
      <alignment vertical="center"/>
    </xf>
    <xf numFmtId="0" fontId="11" fillId="0" borderId="35" xfId="3" applyFont="1" applyBorder="1" applyAlignment="1">
      <alignment vertical="center" wrapText="1"/>
    </xf>
    <xf numFmtId="0" fontId="13" fillId="0" borderId="37" xfId="3" applyFont="1" applyFill="1" applyBorder="1" applyAlignment="1">
      <alignment horizontal="center" vertical="center" wrapText="1"/>
    </xf>
    <xf numFmtId="0" fontId="13" fillId="9" borderId="30" xfId="3" applyFont="1" applyFill="1" applyBorder="1" applyAlignment="1">
      <alignment vertical="center" wrapText="1"/>
    </xf>
    <xf numFmtId="0" fontId="13" fillId="9" borderId="1" xfId="3" applyFont="1" applyFill="1" applyBorder="1" applyAlignment="1">
      <alignment vertical="center" wrapText="1"/>
    </xf>
    <xf numFmtId="0" fontId="13" fillId="9" borderId="16" xfId="3" applyFont="1" applyFill="1" applyBorder="1" applyAlignment="1">
      <alignment vertical="center" wrapText="1"/>
    </xf>
    <xf numFmtId="0" fontId="16" fillId="0" borderId="0" xfId="3" applyFont="1" applyBorder="1" applyAlignment="1">
      <alignment vertical="center"/>
    </xf>
    <xf numFmtId="0" fontId="13" fillId="9" borderId="6" xfId="3" applyFont="1" applyFill="1" applyBorder="1" applyAlignment="1">
      <alignment vertical="center" wrapText="1"/>
    </xf>
    <xf numFmtId="0" fontId="13" fillId="9" borderId="35" xfId="3" applyFont="1" applyFill="1" applyBorder="1" applyAlignment="1">
      <alignment vertical="center" wrapText="1"/>
    </xf>
    <xf numFmtId="0" fontId="62" fillId="9" borderId="30" xfId="3" applyFont="1" applyFill="1" applyBorder="1" applyAlignment="1">
      <alignment horizontal="center" vertical="center" wrapText="1"/>
    </xf>
    <xf numFmtId="0" fontId="62" fillId="9" borderId="1" xfId="3" applyFont="1" applyFill="1" applyBorder="1" applyAlignment="1">
      <alignment horizontal="center" vertical="center" wrapText="1"/>
    </xf>
    <xf numFmtId="0" fontId="62" fillId="9"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31"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0" fontId="20" fillId="0" borderId="22" xfId="0" applyFont="1" applyBorder="1" applyAlignment="1">
      <alignment horizontal="left" vertical="center" wrapText="1"/>
    </xf>
    <xf numFmtId="14" fontId="16" fillId="7" borderId="5" xfId="3" applyNumberFormat="1" applyFont="1" applyFill="1" applyBorder="1" applyAlignment="1">
      <alignment horizontal="center"/>
    </xf>
    <xf numFmtId="9" fontId="20" fillId="6" borderId="37" xfId="0" applyNumberFormat="1" applyFont="1" applyFill="1" applyBorder="1"/>
    <xf numFmtId="0" fontId="58" fillId="6" borderId="1" xfId="0" applyFont="1" applyFill="1" applyBorder="1" applyAlignment="1">
      <alignment horizontal="center" vertical="center" wrapText="1"/>
    </xf>
    <xf numFmtId="0" fontId="58" fillId="6" borderId="38" xfId="0" applyFont="1" applyFill="1" applyBorder="1" applyAlignment="1">
      <alignment horizontal="center" vertical="center" wrapText="1"/>
    </xf>
    <xf numFmtId="0" fontId="58" fillId="6" borderId="30" xfId="0" applyFont="1" applyFill="1" applyBorder="1" applyAlignment="1">
      <alignment horizontal="right" vertical="center" wrapText="1"/>
    </xf>
    <xf numFmtId="0" fontId="58" fillId="6" borderId="31" xfId="0" applyFont="1" applyFill="1" applyBorder="1" applyAlignment="1">
      <alignment horizontal="right" vertical="center" wrapText="1"/>
    </xf>
    <xf numFmtId="0" fontId="58" fillId="6" borderId="1" xfId="0" applyFont="1" applyFill="1" applyBorder="1" applyAlignment="1">
      <alignment horizontal="right" vertical="center" wrapText="1"/>
    </xf>
    <xf numFmtId="0" fontId="58" fillId="6" borderId="1" xfId="0" applyNumberFormat="1" applyFont="1" applyFill="1" applyBorder="1" applyAlignment="1">
      <alignment horizontal="right" vertical="center" wrapText="1"/>
    </xf>
    <xf numFmtId="0" fontId="75" fillId="0" borderId="70" xfId="16" applyFont="1" applyBorder="1"/>
    <xf numFmtId="0" fontId="75" fillId="0" borderId="70" xfId="16" applyFont="1" applyFill="1" applyBorder="1"/>
    <xf numFmtId="3" fontId="75" fillId="0" borderId="7" xfId="16" applyNumberFormat="1" applyFont="1" applyBorder="1"/>
    <xf numFmtId="3" fontId="75" fillId="0" borderId="69" xfId="16" applyNumberFormat="1" applyFont="1" applyBorder="1"/>
    <xf numFmtId="3" fontId="75" fillId="0" borderId="70" xfId="16" applyNumberFormat="1" applyFont="1" applyBorder="1"/>
    <xf numFmtId="3" fontId="75" fillId="0" borderId="70" xfId="16" applyNumberFormat="1" applyFont="1" applyFill="1" applyBorder="1"/>
    <xf numFmtId="165" fontId="75" fillId="0" borderId="71" xfId="16" applyNumberFormat="1" applyFont="1" applyBorder="1" applyAlignment="1">
      <alignment vertical="center"/>
    </xf>
    <xf numFmtId="0" fontId="3" fillId="0" borderId="38" xfId="3" applyFont="1" applyFill="1" applyBorder="1" applyAlignment="1">
      <alignment horizontal="right" vertical="center"/>
    </xf>
    <xf numFmtId="165" fontId="0" fillId="0" borderId="0" xfId="0" applyNumberFormat="1"/>
    <xf numFmtId="165" fontId="75" fillId="0" borderId="71" xfId="16" applyNumberFormat="1" applyFont="1" applyBorder="1" applyAlignment="1">
      <alignment vertical="center"/>
    </xf>
    <xf numFmtId="0" fontId="3" fillId="0" borderId="22" xfId="3" applyFont="1" applyFill="1" applyBorder="1" applyAlignment="1">
      <alignment vertical="center" wrapText="1"/>
    </xf>
    <xf numFmtId="0" fontId="3" fillId="0" borderId="33" xfId="3" applyFont="1" applyFill="1" applyBorder="1" applyAlignment="1">
      <alignment vertical="center" wrapText="1"/>
    </xf>
    <xf numFmtId="0" fontId="3" fillId="0" borderId="36" xfId="3" applyFont="1" applyFill="1" applyBorder="1" applyAlignment="1">
      <alignment vertical="center" wrapText="1"/>
    </xf>
    <xf numFmtId="0" fontId="29" fillId="0" borderId="38" xfId="3" applyFont="1" applyFill="1" applyBorder="1" applyAlignment="1">
      <alignment vertical="center"/>
    </xf>
    <xf numFmtId="0" fontId="3" fillId="0" borderId="31" xfId="3" applyFont="1" applyFill="1" applyBorder="1" applyAlignment="1">
      <alignment vertical="center" wrapText="1"/>
    </xf>
    <xf numFmtId="43" fontId="115" fillId="47" borderId="138" xfId="1053" applyFont="1" applyFill="1" applyBorder="1" applyAlignment="1" applyProtection="1">
      <alignment horizontal="left"/>
      <protection locked="0"/>
    </xf>
    <xf numFmtId="49" fontId="0" fillId="46" borderId="137" xfId="0" applyNumberFormat="1" applyFill="1" applyBorder="1" applyAlignment="1">
      <alignment horizontal="left" indent="1"/>
    </xf>
    <xf numFmtId="43" fontId="115" fillId="47" borderId="137" xfId="1053" applyFont="1" applyFill="1" applyBorder="1" applyAlignment="1" applyProtection="1">
      <alignment horizontal="left"/>
      <protection locked="0"/>
    </xf>
    <xf numFmtId="43" fontId="13" fillId="0" borderId="43" xfId="1053" applyFont="1" applyBorder="1" applyAlignment="1">
      <alignment horizontal="center" vertical="center" wrapText="1"/>
    </xf>
    <xf numFmtId="49" fontId="115" fillId="46" borderId="137" xfId="476" applyNumberFormat="1" applyFont="1" applyFill="1" applyBorder="1" applyAlignment="1">
      <alignment horizontal="left" indent="1"/>
    </xf>
    <xf numFmtId="49" fontId="0" fillId="46" borderId="137" xfId="0" applyNumberFormat="1" applyFill="1" applyBorder="1" applyAlignment="1">
      <alignment horizontal="left" indent="2"/>
    </xf>
    <xf numFmtId="49" fontId="115" fillId="46" borderId="137" xfId="476" applyNumberFormat="1" applyFont="1" applyFill="1" applyBorder="1" applyAlignment="1">
      <alignment horizontal="left" indent="2"/>
    </xf>
    <xf numFmtId="49" fontId="115" fillId="46" borderId="137" xfId="476" applyNumberFormat="1" applyFont="1" applyFill="1" applyBorder="1" applyAlignment="1">
      <alignment horizontal="left" indent="1"/>
    </xf>
    <xf numFmtId="49" fontId="115" fillId="46" borderId="137" xfId="476" applyNumberFormat="1" applyFont="1" applyFill="1" applyBorder="1" applyAlignment="1">
      <alignment horizontal="left" indent="1"/>
    </xf>
    <xf numFmtId="49" fontId="115" fillId="46" borderId="137" xfId="476" applyNumberFormat="1" applyFont="1" applyFill="1" applyBorder="1" applyAlignment="1">
      <alignment horizontal="left" indent="1"/>
    </xf>
    <xf numFmtId="0" fontId="0" fillId="47" borderId="137" xfId="0" applyNumberFormat="1" applyFill="1" applyBorder="1" applyAlignment="1" applyProtection="1">
      <alignment horizontal="left"/>
      <protection locked="0"/>
    </xf>
    <xf numFmtId="49" fontId="115" fillId="46" borderId="137" xfId="476" applyNumberFormat="1" applyFont="1" applyFill="1" applyBorder="1" applyAlignment="1">
      <alignment horizontal="left" indent="1"/>
    </xf>
    <xf numFmtId="3" fontId="75" fillId="0" borderId="70" xfId="16" applyNumberFormat="1" applyFont="1" applyBorder="1"/>
    <xf numFmtId="3" fontId="3" fillId="0" borderId="38" xfId="3" applyNumberFormat="1" applyFont="1" applyFill="1" applyBorder="1" applyAlignment="1">
      <alignment vertical="center"/>
    </xf>
    <xf numFmtId="14" fontId="3" fillId="0" borderId="38" xfId="3" applyNumberFormat="1" applyFont="1" applyFill="1" applyBorder="1" applyAlignment="1">
      <alignment vertical="center"/>
    </xf>
    <xf numFmtId="0" fontId="3" fillId="0" borderId="139" xfId="3" applyFont="1" applyBorder="1" applyAlignment="1">
      <alignment horizontal="left" vertical="top" wrapText="1"/>
    </xf>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9" xfId="3" applyFont="1" applyFill="1" applyBorder="1" applyAlignment="1">
      <alignment vertical="center" wrapText="1"/>
    </xf>
    <xf numFmtId="0" fontId="3" fillId="0" borderId="18" xfId="3" applyFont="1" applyFill="1" applyBorder="1" applyAlignment="1">
      <alignment vertical="center" wrapText="1"/>
    </xf>
    <xf numFmtId="0" fontId="3" fillId="0" borderId="45"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1"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40"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1" xfId="0" applyFont="1" applyFill="1" applyBorder="1" applyAlignment="1">
      <alignment horizontal="center" vertical="center"/>
    </xf>
    <xf numFmtId="0" fontId="33" fillId="6" borderId="0" xfId="0" applyFont="1" applyFill="1" applyAlignment="1">
      <alignment horizontal="left" wrapText="1"/>
    </xf>
    <xf numFmtId="0" fontId="20" fillId="6" borderId="0" xfId="0" applyFont="1" applyFill="1" applyAlignment="1">
      <alignment horizontal="left" wrapText="1"/>
    </xf>
    <xf numFmtId="0" fontId="0" fillId="6" borderId="27"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9"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40"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7"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31">
    <cellStyle name="=C:\WINNT35\SYSTEM32\COMMAND.COM" xfId="4" xr:uid="{00000000-0005-0000-0000-000000000000}"/>
    <cellStyle name="20% - 1. jelölőszín" xfId="24" xr:uid="{312813A8-51FE-4B56-B14F-963F006F0F0C}"/>
    <cellStyle name="20% - 1. jelölőszín 2" xfId="25" xr:uid="{D125E036-E827-4572-99FA-5FD9979D19ED}"/>
    <cellStyle name="20% - 1. jelölőszín 2 2" xfId="228" xr:uid="{9175F659-8588-4833-918A-185EF75896DF}"/>
    <cellStyle name="20% - 1. jelölőszín 3" xfId="227" xr:uid="{F985ADDC-AC34-46A0-9A6B-A1FE2C3C4AF7}"/>
    <cellStyle name="20% - 1. jelölőszín_20130128_ITS on reporting_Annex I_CA" xfId="26" xr:uid="{E4CECFE2-49CF-4273-A35F-9309C878DA98}"/>
    <cellStyle name="20% - 2. jelölőszín" xfId="27" xr:uid="{2E597A71-F9BB-4D56-B7F6-59ECA058DC90}"/>
    <cellStyle name="20% - 2. jelölőszín 2" xfId="28" xr:uid="{10BD8DB9-5345-476A-8A15-35EF9AC8C3FF}"/>
    <cellStyle name="20% - 2. jelölőszín 2 2" xfId="230" xr:uid="{630ADC86-9CA2-49E8-A707-2A1EB0483A2C}"/>
    <cellStyle name="20% - 2. jelölőszín 3" xfId="229" xr:uid="{1153CC65-2B44-457D-93EE-30D532C75F32}"/>
    <cellStyle name="20% - 2. jelölőszín_20130128_ITS on reporting_Annex I_CA" xfId="29" xr:uid="{CB810ECF-094E-49C0-8714-40F910849A58}"/>
    <cellStyle name="20% - 3. jelölőszín" xfId="30" xr:uid="{B3B45325-FE0A-4C5F-A9BD-ADB29AFE7E81}"/>
    <cellStyle name="20% - 3. jelölőszín 2" xfId="31" xr:uid="{D9132498-C60E-4AFE-A4C0-7EC9F13D46DA}"/>
    <cellStyle name="20% - 3. jelölőszín 2 2" xfId="232" xr:uid="{A6DB0A9B-19B3-4082-9E54-CAAD851474C9}"/>
    <cellStyle name="20% - 3. jelölőszín 3" xfId="231" xr:uid="{5082A269-C586-4BC9-8AC7-9A23268F9B4C}"/>
    <cellStyle name="20% - 3. jelölőszín_20130128_ITS on reporting_Annex I_CA" xfId="32" xr:uid="{F3BBF2FE-352F-4628-8B82-482F10181CAE}"/>
    <cellStyle name="20% - 4. jelölőszín" xfId="33" xr:uid="{8F7DB86D-DCB1-4B97-8DC7-A3FC5F8FE76D}"/>
    <cellStyle name="20% - 4. jelölőszín 2" xfId="34" xr:uid="{61590DCD-3742-48FC-902E-367A0101401A}"/>
    <cellStyle name="20% - 4. jelölőszín 2 2" xfId="234" xr:uid="{08C369BD-5CD1-468E-8D6C-E1D44984FEED}"/>
    <cellStyle name="20% - 4. jelölőszín 3" xfId="233" xr:uid="{A81ECF64-BD48-433D-B42B-658D7F15B197}"/>
    <cellStyle name="20% - 4. jelölőszín_20130128_ITS on reporting_Annex I_CA" xfId="35" xr:uid="{DABEEF8B-6969-49BC-B1CF-48D1D6F9E97E}"/>
    <cellStyle name="20% - 5. jelölőszín" xfId="36" xr:uid="{999A0FBC-2AB9-4110-AEF6-E77BB9B3E3F0}"/>
    <cellStyle name="20% - 5. jelölőszín 2" xfId="37" xr:uid="{80DA1239-42FC-4144-A847-B63CB6FC2053}"/>
    <cellStyle name="20% - 5. jelölőszín 2 2" xfId="236" xr:uid="{87A97A17-B023-4970-B610-B915B66DBB56}"/>
    <cellStyle name="20% - 5. jelölőszín 3" xfId="235" xr:uid="{3A8FD874-5F71-4565-B002-B45CF28FE825}"/>
    <cellStyle name="20% - 5. jelölőszín_20130128_ITS on reporting_Annex I_CA" xfId="38" xr:uid="{DE1D9D82-9F24-4902-9810-B0F5E10F74CB}"/>
    <cellStyle name="20% - 6. jelölőszín" xfId="39" xr:uid="{F3641554-CED4-4B96-87D9-FD1DEEC8216B}"/>
    <cellStyle name="20% - 6. jelölőszín 2" xfId="40" xr:uid="{413677BB-13D6-4FC1-ADA9-ED698CBC61F8}"/>
    <cellStyle name="20% - 6. jelölőszín 2 2" xfId="238" xr:uid="{25C5683E-4893-4164-B645-8A82FD272421}"/>
    <cellStyle name="20% - 6. jelölőszín 3" xfId="237" xr:uid="{1A3FFED5-AE0E-4EEE-ADF0-D9426ADEB0F0}"/>
    <cellStyle name="20% - 6. jelölőszín_20130128_ITS on reporting_Annex I_CA" xfId="41" xr:uid="{3E6E2D21-CC00-473F-9D4A-AC004E9629AF}"/>
    <cellStyle name="20% - Accent1 2" xfId="42" xr:uid="{D6D099B9-9541-45C5-AEAB-7E14D335F7D6}"/>
    <cellStyle name="20% - Accent1 3" xfId="314" xr:uid="{194C6D6D-D1F4-41E8-9EF3-B515FF86A837}"/>
    <cellStyle name="20% - Accent2 2" xfId="43" xr:uid="{6FDB865F-712A-4949-87B4-0F533E814645}"/>
    <cellStyle name="20% - Accent2 3" xfId="313" xr:uid="{C52E29FC-AF57-49EB-A2CD-71E234F937CA}"/>
    <cellStyle name="20% - Accent3 2" xfId="44" xr:uid="{793FF97A-5D19-4816-8643-C083086912B9}"/>
    <cellStyle name="20% - Accent3 3" xfId="312" xr:uid="{7CECEF29-7108-4584-AC81-65325F584109}"/>
    <cellStyle name="20% - Accent4 2" xfId="45" xr:uid="{3DECDA87-274B-4BB4-9FF1-7504660B5BC8}"/>
    <cellStyle name="20% - Accent4 3" xfId="311" xr:uid="{5BD6AB1B-4821-46D5-9666-5906F7B6295B}"/>
    <cellStyle name="20% - Accent5 2" xfId="46" xr:uid="{5E6378EF-85A5-4F38-AA4E-B063E1720984}"/>
    <cellStyle name="20% - Accent5 3" xfId="310" xr:uid="{5370E4B8-C364-4103-852A-8FEEE5029A7F}"/>
    <cellStyle name="20% - Accent6 2" xfId="47" xr:uid="{B558FAB8-AACB-48A8-8B9B-1A8BC98B3957}"/>
    <cellStyle name="20% - Accent6 3" xfId="309" xr:uid="{A8F66B89-0EB0-44E2-AA49-B1660E11EC4E}"/>
    <cellStyle name="20% - Énfasis1" xfId="48" xr:uid="{70F7582C-59F3-4AA2-A72D-58E64E79D9AC}"/>
    <cellStyle name="20% - Énfasis1 2" xfId="240" xr:uid="{5310E36B-1B7A-44F1-98F4-257EC5C997EA}"/>
    <cellStyle name="20% - Énfasis2" xfId="49" xr:uid="{839CAC62-6203-456E-AF07-4F514F129137}"/>
    <cellStyle name="20% - Énfasis2 2" xfId="241" xr:uid="{D372398E-15BA-474F-881B-0879981FF39C}"/>
    <cellStyle name="20% - Énfasis3" xfId="50" xr:uid="{4B0339E8-FDE3-4E7C-BB1B-FAF5D5192A59}"/>
    <cellStyle name="20% - Énfasis3 2" xfId="242" xr:uid="{38468FAF-AB58-49B2-B9C4-4906DD5A70C0}"/>
    <cellStyle name="20% - Énfasis4" xfId="51" xr:uid="{538A7A6D-4EC3-4E43-9262-74CBAC1268FF}"/>
    <cellStyle name="20% - Énfasis4 2" xfId="243" xr:uid="{83EBE2C4-97F1-47CB-B3D4-CB6C370C08A8}"/>
    <cellStyle name="20% - Énfasis5" xfId="52" xr:uid="{9CB07E7D-230A-4DF5-AADA-C6422525127E}"/>
    <cellStyle name="20% - Énfasis5 2" xfId="244" xr:uid="{03BE16B0-0716-44DE-B0C0-FA3640E5D550}"/>
    <cellStyle name="20% - Énfasis6" xfId="53" xr:uid="{043605AC-0A50-4C6A-AAF2-447E8CBF1C18}"/>
    <cellStyle name="20% - Énfasis6 2" xfId="245" xr:uid="{C512A032-2BDF-4F13-AE5C-B9D927F1D05D}"/>
    <cellStyle name="40% - 1. jelölőszín" xfId="54" xr:uid="{DB86CAED-EE6D-41C3-B2A7-3035BEF4F61F}"/>
    <cellStyle name="40% - 1. jelölőszín 2" xfId="55" xr:uid="{836E85E8-D719-4756-A10E-9A08CF875B42}"/>
    <cellStyle name="40% - 1. jelölőszín 2 2" xfId="247" xr:uid="{1D649FB1-581A-4D73-B8C0-34412599CA44}"/>
    <cellStyle name="40% - 1. jelölőszín 3" xfId="246" xr:uid="{6F39B6FE-F92D-4435-8DA2-6DD03CDC362B}"/>
    <cellStyle name="40% - 1. jelölőszín_20130128_ITS on reporting_Annex I_CA" xfId="56" xr:uid="{F435E28B-5A25-411B-8518-CFD265D6B3C8}"/>
    <cellStyle name="40% - 2. jelölőszín" xfId="57" xr:uid="{5E929154-2776-4D5C-9640-AECAA6B80E66}"/>
    <cellStyle name="40% - 2. jelölőszín 2" xfId="58" xr:uid="{9691D8F3-3D99-49B9-A3A3-B895B8435E9B}"/>
    <cellStyle name="40% - 2. jelölőszín 2 2" xfId="249" xr:uid="{A9D102A7-8E0B-4735-891C-DD6A20F90A54}"/>
    <cellStyle name="40% - 2. jelölőszín 3" xfId="248" xr:uid="{630F01DC-CD71-48AC-B503-3D7F25A2EC82}"/>
    <cellStyle name="40% - 2. jelölőszín_20130128_ITS on reporting_Annex I_CA" xfId="59" xr:uid="{5CF1434F-F04D-422D-BD03-BABCBE963A19}"/>
    <cellStyle name="40% - 3. jelölőszín" xfId="60" xr:uid="{1C36F6C9-6013-40D4-9331-16C837F594D5}"/>
    <cellStyle name="40% - 3. jelölőszín 2" xfId="61" xr:uid="{6C191A0A-2B2D-43AD-ABB0-0A1992BA80A5}"/>
    <cellStyle name="40% - 3. jelölőszín 2 2" xfId="251" xr:uid="{D459E88D-7D30-4EC7-A1E2-571CE98C019F}"/>
    <cellStyle name="40% - 3. jelölőszín 3" xfId="250" xr:uid="{0247153B-FFD0-4752-9219-564E983094D3}"/>
    <cellStyle name="40% - 3. jelölőszín_20130128_ITS on reporting_Annex I_CA" xfId="62" xr:uid="{FDA3EE3C-C9E9-4364-B4FF-44195ACEED80}"/>
    <cellStyle name="40% - 4. jelölőszín" xfId="63" xr:uid="{6715D4B2-DD98-49A6-9F8D-268D7118664A}"/>
    <cellStyle name="40% - 4. jelölőszín 2" xfId="64" xr:uid="{FE164814-5FA5-4A77-8A44-51BCE9677FC3}"/>
    <cellStyle name="40% - 4. jelölőszín 2 2" xfId="253" xr:uid="{D794BB02-4EC0-498F-8E14-622C372B8A4C}"/>
    <cellStyle name="40% - 4. jelölőszín 3" xfId="252" xr:uid="{7F716E0D-615F-48A1-BE14-A18266022B9C}"/>
    <cellStyle name="40% - 4. jelölőszín_20130128_ITS on reporting_Annex I_CA" xfId="65" xr:uid="{BE54B0D7-89E4-4B59-A02D-8F47AC6E4C62}"/>
    <cellStyle name="40% - 5. jelölőszín" xfId="66" xr:uid="{45AA9518-A9D0-4A2A-8364-5E4FF707B042}"/>
    <cellStyle name="40% - 5. jelölőszín 2" xfId="67" xr:uid="{7F1FE5D5-FAB1-4C7B-A3E2-B79685D6B150}"/>
    <cellStyle name="40% - 5. jelölőszín 2 2" xfId="255" xr:uid="{E320B9A2-1FD2-4004-BC26-D56DEF4593C3}"/>
    <cellStyle name="40% - 5. jelölőszín 3" xfId="254" xr:uid="{85026EE7-74D7-43D1-8E5F-818FB5D9C5CA}"/>
    <cellStyle name="40% - 5. jelölőszín_20130128_ITS on reporting_Annex I_CA" xfId="68" xr:uid="{AEFA2038-2998-456A-B24D-DA26965FEF48}"/>
    <cellStyle name="40% - 6. jelölőszín" xfId="69" xr:uid="{69ABA8C8-13D8-419F-904A-307F3FB8A4AF}"/>
    <cellStyle name="40% - 6. jelölőszín 2" xfId="70" xr:uid="{1649F526-A31F-4642-8587-33C1689A9897}"/>
    <cellStyle name="40% - 6. jelölőszín 2 2" xfId="257" xr:uid="{4C8F7B25-FA86-444E-9BCD-E2146F04EF76}"/>
    <cellStyle name="40% - 6. jelölőszín 3" xfId="256" xr:uid="{1DF50DF7-4849-44A4-A1F4-0629025BE21A}"/>
    <cellStyle name="40% - 6. jelölőszín_20130128_ITS on reporting_Annex I_CA" xfId="71" xr:uid="{23B7513B-84C3-4FBB-8932-08B744C6318C}"/>
    <cellStyle name="40% - Accent1 2" xfId="72" xr:uid="{A58DA197-1C43-49E4-9ED0-2953B008EDEA}"/>
    <cellStyle name="40% - Accent1 3" xfId="308" xr:uid="{C8642530-3FA6-400C-BC04-FDE1D1B88F79}"/>
    <cellStyle name="40% - Accent2 2" xfId="73" xr:uid="{1F73D036-AEE2-4E27-922F-6DA1759E751D}"/>
    <cellStyle name="40% - Accent2 3" xfId="307" xr:uid="{B9CF10C4-765C-45E4-B5FF-9D357D8A16B2}"/>
    <cellStyle name="40% - Accent3 2" xfId="74" xr:uid="{462B2488-E3F4-45D3-9C69-11FD2D99AEA5}"/>
    <cellStyle name="40% - Accent3 3" xfId="306" xr:uid="{9CC84D3A-9916-4BB6-915E-8624DE88FA6F}"/>
    <cellStyle name="40% - Accent4 2" xfId="75" xr:uid="{5EFDEE29-B4E5-4417-9E86-42693E2F55FD}"/>
    <cellStyle name="40% - Accent4 3" xfId="305" xr:uid="{DAF7E2C6-697B-4810-9C5C-4B1813E4A681}"/>
    <cellStyle name="40% - Accent5 2" xfId="76" xr:uid="{CE0C864C-86FF-40DB-A49C-6A6721D641B5}"/>
    <cellStyle name="40% - Accent5 3" xfId="304" xr:uid="{1F396399-0294-47AA-B9FE-E5090EBE9BA2}"/>
    <cellStyle name="40% - Accent6 2" xfId="77" xr:uid="{FEE7429B-08AD-4E27-ACF8-63A749516145}"/>
    <cellStyle name="40% - Accent6 3" xfId="303" xr:uid="{2534A02B-0354-41CF-884E-E2C92E92AE8A}"/>
    <cellStyle name="40% - Énfasis1" xfId="78" xr:uid="{C12045E9-50E0-4B0B-9760-C8031E5FCCC5}"/>
    <cellStyle name="40% - Énfasis1 2" xfId="263" xr:uid="{E4D82B33-AE79-4C65-B366-0BE7A6B749CA}"/>
    <cellStyle name="40% - Énfasis2" xfId="79" xr:uid="{11D1195B-2B94-4424-8104-E87683E653B4}"/>
    <cellStyle name="40% - Énfasis2 2" xfId="264" xr:uid="{FF37FE7A-22C9-46C1-BA38-4FEA40506A74}"/>
    <cellStyle name="40% - Énfasis3" xfId="80" xr:uid="{EF1E427D-0B11-44B4-804A-1554718B88D5}"/>
    <cellStyle name="40% - Énfasis3 2" xfId="265" xr:uid="{4BD4C480-506C-4820-B68F-7BCC03A19108}"/>
    <cellStyle name="40% - Énfasis4" xfId="81" xr:uid="{7590BE3A-A0CE-476C-9F67-A731FD81A7E8}"/>
    <cellStyle name="40% - Énfasis4 2" xfId="266" xr:uid="{64175BCC-E5AA-4952-9067-C8F154414803}"/>
    <cellStyle name="40% - Énfasis5" xfId="82" xr:uid="{669FC3E2-5C5B-48E7-B510-B93390CC4CE6}"/>
    <cellStyle name="40% - Énfasis5 2" xfId="267" xr:uid="{7E7F0D06-A6B1-4CBD-BCAD-0F314B224CBC}"/>
    <cellStyle name="40% - Énfasis6" xfId="83" xr:uid="{18DBE2BE-A767-4821-AB71-5B20BCEA721D}"/>
    <cellStyle name="40% - Énfasis6 2" xfId="268" xr:uid="{69709971-816B-4915-A796-350EB6C690A8}"/>
    <cellStyle name="60% - 1. jelölőszín" xfId="84" xr:uid="{96EDE90E-DCDF-41DC-A679-DBD86A4CC424}"/>
    <cellStyle name="60% - 2. jelölőszín" xfId="85" xr:uid="{BA1FD84E-919B-4F32-A6C2-EEF965F951BE}"/>
    <cellStyle name="60% - 3. jelölőszín" xfId="86" xr:uid="{2D6D12E8-5D37-466D-920B-B8E3F8F7250D}"/>
    <cellStyle name="60% - 4. jelölőszín" xfId="87" xr:uid="{3F28CF7B-1BEE-4ECF-9342-0B62FC904DB3}"/>
    <cellStyle name="60% - 5. jelölőszín" xfId="88" xr:uid="{DD7AC31D-7478-4F82-B540-3843F3F062E5}"/>
    <cellStyle name="60% - 6. jelölőszín" xfId="89" xr:uid="{315366B3-18E6-4671-96D6-479E33102007}"/>
    <cellStyle name="60% - Accent1 2" xfId="90" xr:uid="{40A37D21-BC2C-4340-9D76-FA5EED403DFD}"/>
    <cellStyle name="60% - Accent1 3" xfId="302" xr:uid="{AAD6C879-067A-4BC9-AE61-F6E6CD8156F8}"/>
    <cellStyle name="60% - Accent2 2" xfId="91" xr:uid="{3DB599BA-FB1C-431E-BCC0-E26B4DDDBC88}"/>
    <cellStyle name="60% - Accent2 3" xfId="301" xr:uid="{D446BB9C-CF85-431E-B190-C581DC1A89EE}"/>
    <cellStyle name="60% - Accent3 2" xfId="92" xr:uid="{1CEF186F-E162-4F5C-A293-B3484758A216}"/>
    <cellStyle name="60% - Accent3 3" xfId="300" xr:uid="{5FECB414-2845-4E88-B171-790BD61A4D3A}"/>
    <cellStyle name="60% - Accent4 2" xfId="93" xr:uid="{EB2BBF17-7645-4EE5-B225-7A0E6F99CAC2}"/>
    <cellStyle name="60% - Accent4 3" xfId="299" xr:uid="{65E655E2-3FFA-45A7-B3E7-3ADF6D861D3E}"/>
    <cellStyle name="60% - Accent5 2" xfId="94" xr:uid="{1D8EA756-1857-47AA-A775-D53DACA3BA76}"/>
    <cellStyle name="60% - Accent5 3" xfId="298" xr:uid="{764F5BC2-E755-4C82-BF3B-7BC2CD6F1BC3}"/>
    <cellStyle name="60% - Accent6 2" xfId="95" xr:uid="{48E095C4-C3D0-421B-9D19-3B01856524F5}"/>
    <cellStyle name="60% - Accent6 3" xfId="239" xr:uid="{9DB0A1D4-D61F-45A3-A781-56F66E6FC293}"/>
    <cellStyle name="60% - Énfasis1" xfId="96" xr:uid="{DE4141FF-D910-4EA0-8021-C6FAEE72442F}"/>
    <cellStyle name="60% - Énfasis2" xfId="97" xr:uid="{AB899A07-769C-4EB1-B806-7BE4FDDAD6DC}"/>
    <cellStyle name="60% - Énfasis3" xfId="98" xr:uid="{B6EE316F-9074-422F-8189-BBC8298194E8}"/>
    <cellStyle name="60% - Énfasis4" xfId="99" xr:uid="{740EB581-0371-498B-837E-F00BDE1C3CFE}"/>
    <cellStyle name="60% - Énfasis5" xfId="100" xr:uid="{2E356A97-AE5C-4FEE-96B6-6F0BE344F510}"/>
    <cellStyle name="60% - Énfasis6" xfId="101" xr:uid="{B567AC68-DA74-47BD-AEEF-4EF6CE608A39}"/>
    <cellStyle name="Accent1 2" xfId="102" xr:uid="{C16A6131-25FC-4413-AB32-9CDF35DD602B}"/>
    <cellStyle name="Accent1 3" xfId="297" xr:uid="{E9097974-68E7-4B61-A01F-F77ABC1B7BB6}"/>
    <cellStyle name="Accent2 2" xfId="103" xr:uid="{A4101D58-31EE-4418-BC5B-CC17C1591498}"/>
    <cellStyle name="Accent2 3" xfId="258" xr:uid="{6244E4DE-5DC5-4A27-89DA-D182CA74899C}"/>
    <cellStyle name="Accent3 2" xfId="104" xr:uid="{20A8D717-7DC4-44DA-89E8-0FD973EAEA4E}"/>
    <cellStyle name="Accent3 3" xfId="259" xr:uid="{D2DD3D0B-8620-46AE-8443-A81AF35D7D0B}"/>
    <cellStyle name="Accent4 2" xfId="105" xr:uid="{415723A1-2208-4FA5-9752-86CF8896F0FE}"/>
    <cellStyle name="Accent4 3" xfId="260" xr:uid="{39218FDC-5A4E-4215-A520-1FCF6FB951F6}"/>
    <cellStyle name="Accent5 2" xfId="106" xr:uid="{01DAB6E3-3FC6-4407-980C-085DA463EDBD}"/>
    <cellStyle name="Accent5 3" xfId="261" xr:uid="{C575EE74-0ADA-44DF-8F76-BA5D718EF81F}"/>
    <cellStyle name="Accent6 2" xfId="107" xr:uid="{C38A9DDC-4BDA-4297-9096-D8159E90A3F0}"/>
    <cellStyle name="Accent6 3" xfId="262" xr:uid="{9435DD52-D80D-44AE-AC9E-12214E1D9AB9}"/>
    <cellStyle name="Bad 2" xfId="108" xr:uid="{FD6DB5AB-83BC-43C8-957F-53097D519C9E}"/>
    <cellStyle name="Bad 3" xfId="269" xr:uid="{39FF043A-6F04-4B1A-B1E7-06B2DC2C7E6F}"/>
    <cellStyle name="Bevitel" xfId="109" xr:uid="{22C0C210-EFCD-42AA-ADBA-6D9250057DB5}"/>
    <cellStyle name="Bevitel 2" xfId="354" xr:uid="{890314F3-C661-4D3A-8447-821CAA76375C}"/>
    <cellStyle name="Bevitel 2 2" xfId="451" xr:uid="{A9338CCA-FE5D-4019-B74F-A765D6BBB85F}"/>
    <cellStyle name="Bevitel 2 2 2" xfId="796" xr:uid="{423AF059-20ED-471D-98B6-93E29FA4A2EB}"/>
    <cellStyle name="Bevitel 2 2 3" xfId="854" xr:uid="{80CCBE24-4AB5-43F5-8922-4CB62EAB2AF5}"/>
    <cellStyle name="Bevitel 2 2 4" xfId="948" xr:uid="{4DFA6FE6-D83D-4274-AEB2-AC65DAFFE061}"/>
    <cellStyle name="Bevitel 2 2 5" xfId="1037" xr:uid="{6335672D-9E77-4896-AFDA-8967FA7400C4}"/>
    <cellStyle name="Bevitel 2 2 6" xfId="1212" xr:uid="{3DDEFF91-F859-4B02-A962-C35A16D03F7F}"/>
    <cellStyle name="Bevitel 2 3" xfId="568" xr:uid="{20062F1A-5720-4B0F-94A5-28F72A8A2714}"/>
    <cellStyle name="Bevitel 2 4" xfId="704" xr:uid="{6E0D0AC6-6C86-4F37-BA49-759050EA1074}"/>
    <cellStyle name="Bevitel 2 5" xfId="1122" xr:uid="{338682BD-76B8-43E5-A295-2717BFAC6E34}"/>
    <cellStyle name="Bevitel 3" xfId="362" xr:uid="{61BE0867-1B2F-40C1-AAC2-3A2F532E3BD8}"/>
    <cellStyle name="Bevitel 3 2" xfId="459" xr:uid="{F43E94BC-94EE-4F9A-9A4A-DD1811F1911E}"/>
    <cellStyle name="Bevitel 3 2 2" xfId="804" xr:uid="{223DB8CA-439B-40AD-9ABC-E07B595F48FC}"/>
    <cellStyle name="Bevitel 3 2 3" xfId="862" xr:uid="{2CDD3974-5743-4029-A2A9-DF31BC6DCA52}"/>
    <cellStyle name="Bevitel 3 2 4" xfId="956" xr:uid="{C386DBB1-9D2A-4ACC-998A-813EEBDF1568}"/>
    <cellStyle name="Bevitel 3 2 5" xfId="1045" xr:uid="{A049CCBB-2DC6-427F-8161-D0F951AF0637}"/>
    <cellStyle name="Bevitel 3 2 6" xfId="1220" xr:uid="{AE0D3194-F681-40B2-89B7-F8D539BA840C}"/>
    <cellStyle name="Bevitel 3 3" xfId="718" xr:uid="{18316900-7B74-4490-8D22-9D354C3BEE95}"/>
    <cellStyle name="Bevitel 3 4" xfId="666" xr:uid="{2B6E0575-85BD-46AC-9819-3126264B8CCD}"/>
    <cellStyle name="Bevitel 3 5" xfId="818" xr:uid="{BA690858-210C-458A-BFEF-8F97F5030E1C}"/>
    <cellStyle name="Bevitel 3 6" xfId="966" xr:uid="{8225A395-4B4D-4C64-8552-C2B4F0D401CB}"/>
    <cellStyle name="Bevitel 3 7" xfId="1130" xr:uid="{5F91C69B-4CBE-4501-97CA-97621B990812}"/>
    <cellStyle name="Bevitel 4" xfId="377" xr:uid="{712EE7D5-DEBF-4827-8DB5-614C8EA79F4B}"/>
    <cellStyle name="Bevitel 4 2" xfId="727" xr:uid="{52E683B9-542B-4417-A4F4-090FB8570CE2}"/>
    <cellStyle name="Bevitel 4 3" xfId="662" xr:uid="{C0D63B2E-672C-4919-BE34-48DC8048DC9F}"/>
    <cellStyle name="Bevitel 4 4" xfId="879" xr:uid="{F0FE1010-D166-4C0B-AA67-87FCB1355698}"/>
    <cellStyle name="Bevitel 4 5" xfId="968" xr:uid="{0170036C-A271-4A1A-84A7-C64C015AF8EB}"/>
    <cellStyle name="Bevitel 4 6" xfId="1139" xr:uid="{38239FF4-0E6C-484F-9B73-3EFF63870F78}"/>
    <cellStyle name="Bevitel 5" xfId="813" xr:uid="{2EEA7E4D-CAE6-4A6D-80F8-2B93B9B379C4}"/>
    <cellStyle name="Bevitel 6" xfId="827" xr:uid="{D51C6068-8441-4827-97B6-024696EF55B4}"/>
    <cellStyle name="Bevitel 7" xfId="1054" xr:uid="{7AA35603-345E-468C-A2AD-2C0E4A43B6A2}"/>
    <cellStyle name="Buena" xfId="110" xr:uid="{29D20733-97B8-4126-B00E-99B4BCEDA2F6}"/>
    <cellStyle name="Calculation 2" xfId="112" xr:uid="{7B02D342-0813-489B-B52F-038C2B76ADF6}"/>
    <cellStyle name="Calculation 2 2" xfId="352" xr:uid="{99EA9215-43AD-48EE-AA50-F4328FF8824B}"/>
    <cellStyle name="Calculation 2 2 2" xfId="449" xr:uid="{560A4307-6B0F-47C5-A417-6436C46D886E}"/>
    <cellStyle name="Calculation 2 2 2 2" xfId="794" xr:uid="{4155746F-938C-4149-B3EF-1CC58CE91EC0}"/>
    <cellStyle name="Calculation 2 2 2 3" xfId="852" xr:uid="{C7989E51-9620-4BFE-8909-6ABF5725809B}"/>
    <cellStyle name="Calculation 2 2 2 4" xfId="946" xr:uid="{59836195-F01B-4A5F-9CED-1FCFD6909539}"/>
    <cellStyle name="Calculation 2 2 2 5" xfId="1035" xr:uid="{4CE73B90-DF99-4545-9EA4-0D523354430F}"/>
    <cellStyle name="Calculation 2 2 2 6" xfId="1210" xr:uid="{2382444A-FAB4-48C8-83FB-FCA936495EDA}"/>
    <cellStyle name="Calculation 2 2 3" xfId="670" xr:uid="{B238EE55-B005-42BB-BF4B-9F473358C942}"/>
    <cellStyle name="Calculation 2 2 4" xfId="607" xr:uid="{BB59767B-663B-4A63-A69F-3FAB52F97584}"/>
    <cellStyle name="Calculation 2 2 5" xfId="1120" xr:uid="{5E3E95D9-9B70-48DA-B5E1-B4707B1EAE8B}"/>
    <cellStyle name="Calculation 2 3" xfId="344" xr:uid="{A6B6B8C6-EAE7-4E73-A172-AE3361A2AC69}"/>
    <cellStyle name="Calculation 2 3 2" xfId="441" xr:uid="{D87D2704-063B-432A-944E-BBA449949E6D}"/>
    <cellStyle name="Calculation 2 3 2 2" xfId="786" xr:uid="{C8C665B6-1798-4787-BBC8-9B41A278EA19}"/>
    <cellStyle name="Calculation 2 3 2 3" xfId="844" xr:uid="{789A4731-0853-4E03-9C09-E68F36A97A2E}"/>
    <cellStyle name="Calculation 2 3 2 4" xfId="938" xr:uid="{5994324A-BACB-4151-8B8D-DB2FE193B5D3}"/>
    <cellStyle name="Calculation 2 3 2 5" xfId="1027" xr:uid="{EC1BA232-0156-468E-AE3A-01679046BFB5}"/>
    <cellStyle name="Calculation 2 3 2 6" xfId="1202" xr:uid="{749BF83C-63BD-435D-AC17-931F6C113F34}"/>
    <cellStyle name="Calculation 2 3 3" xfId="707" xr:uid="{7B355B49-19A3-433C-8C70-9E0B937979D3}"/>
    <cellStyle name="Calculation 2 3 4" xfId="690" xr:uid="{91CE4E6F-9D9F-4B04-8500-8AD861C1892A}"/>
    <cellStyle name="Calculation 2 3 5" xfId="640" xr:uid="{08647AF5-E439-4ED9-9183-1565CABE5538}"/>
    <cellStyle name="Calculation 2 3 6" xfId="590" xr:uid="{4AEF7348-9957-4994-9EDE-7902DD403317}"/>
    <cellStyle name="Calculation 2 3 7" xfId="1112" xr:uid="{5208478B-3BBB-4A69-9FB3-2D5C607F7E75}"/>
    <cellStyle name="Calculation 2 4" xfId="379" xr:uid="{5756A775-35E1-4366-8273-8DFF98ED9F82}"/>
    <cellStyle name="Calculation 2 4 2" xfId="729" xr:uid="{8DBE37AB-BD4A-4F4D-9FAF-3AADAD92EAB4}"/>
    <cellStyle name="Calculation 2 4 3" xfId="557" xr:uid="{A360A824-1CB7-4883-99D0-87D78D281748}"/>
    <cellStyle name="Calculation 2 4 4" xfId="881" xr:uid="{FCA52BCA-91EB-4A4D-A0D3-5F230172DFD6}"/>
    <cellStyle name="Calculation 2 4 5" xfId="970" xr:uid="{4D25C2A3-248B-4191-97D6-45A7FBE3B31F}"/>
    <cellStyle name="Calculation 2 4 6" xfId="1141" xr:uid="{094EDC3C-6907-4748-9964-25E86BCC17E2}"/>
    <cellStyle name="Calculation 2 5" xfId="820" xr:uid="{93323269-5312-470F-AA81-98C095CDBE41}"/>
    <cellStyle name="Calculation 2 6" xfId="642" xr:uid="{10AB6EA1-4567-4664-A285-26E8BADC5707}"/>
    <cellStyle name="Calculation 2 7" xfId="1056" xr:uid="{4D2C1E4B-C175-43D5-B04B-A759BF0FE35A}"/>
    <cellStyle name="Calculation 3" xfId="270" xr:uid="{A16598CA-4E6A-4ECF-B354-3E0CB8B02A5B}"/>
    <cellStyle name="Calculation 3 2" xfId="363" xr:uid="{CEE03E09-512E-42BC-90B3-8BB883DC6CE1}"/>
    <cellStyle name="Calculation 3 2 2" xfId="460" xr:uid="{0E892047-D532-45B2-B134-C158CE8BE2A2}"/>
    <cellStyle name="Calculation 3 2 2 2" xfId="805" xr:uid="{CBE66F8E-18D2-4D88-A692-0CB7170D41E3}"/>
    <cellStyle name="Calculation 3 2 2 3" xfId="863" xr:uid="{0D06F333-8CE9-464F-B68B-C8197D4E5D9F}"/>
    <cellStyle name="Calculation 3 2 2 4" xfId="957" xr:uid="{EED7D69E-7571-4D19-8682-F4179DF8F7FB}"/>
    <cellStyle name="Calculation 3 2 2 5" xfId="1046" xr:uid="{740B5A0D-EF34-4709-8F87-E365E5B4B016}"/>
    <cellStyle name="Calculation 3 2 2 6" xfId="1221" xr:uid="{FEE22F09-5350-4FE8-A424-588191169AA3}"/>
    <cellStyle name="Calculation 3 2 3" xfId="563" xr:uid="{6BA84EDB-9EEA-4CF5-9F06-AFDB311AF9EA}"/>
    <cellStyle name="Calculation 3 2 4" xfId="815" xr:uid="{2983B665-06A8-4921-80BE-8CB9C1F601AD}"/>
    <cellStyle name="Calculation 3 2 5" xfId="1131" xr:uid="{7F2ABE94-1BFB-41FE-84C5-DEC3A57D4B7B}"/>
    <cellStyle name="Calculation 3 3" xfId="361" xr:uid="{87706B38-9B87-4FC2-88A4-DC23742086A4}"/>
    <cellStyle name="Calculation 3 3 2" xfId="458" xr:uid="{D43C79F0-6EA0-4DA2-AFCC-F41CB5F68895}"/>
    <cellStyle name="Calculation 3 3 2 2" xfId="803" xr:uid="{EC50CCC0-E36E-4B7C-B601-4C942C7F02B9}"/>
    <cellStyle name="Calculation 3 3 2 3" xfId="861" xr:uid="{C9F188D1-CCF2-4862-8398-B44CC45C2512}"/>
    <cellStyle name="Calculation 3 3 2 4" xfId="955" xr:uid="{8ADEACDD-F486-4C61-898C-6AB48F939CA7}"/>
    <cellStyle name="Calculation 3 3 2 5" xfId="1044" xr:uid="{D68F63B6-5105-4F49-B768-1852C18DD839}"/>
    <cellStyle name="Calculation 3 3 2 6" xfId="1219" xr:uid="{3AECC887-84B3-4EFB-AD9C-20CEA5198A24}"/>
    <cellStyle name="Calculation 3 3 3" xfId="717" xr:uid="{A7D645CB-65C7-4351-9547-034EF9E94E42}"/>
    <cellStyle name="Calculation 3 3 4" xfId="665" xr:uid="{DA849EB1-C4EF-42EB-9F1C-8653BE658AAB}"/>
    <cellStyle name="Calculation 3 3 5" xfId="592" xr:uid="{00C50D2F-499A-44B3-9502-A7AF76414532}"/>
    <cellStyle name="Calculation 3 3 6" xfId="965" xr:uid="{624BAD04-7FCE-458E-80F7-CF9082225C74}"/>
    <cellStyle name="Calculation 3 3 7" xfId="1129" xr:uid="{F38C1F11-7C51-4D5F-849F-57B30660E94C}"/>
    <cellStyle name="Calculation 3 4" xfId="413" xr:uid="{E543DB15-56D4-42D0-BD3C-2CDDD65E497A}"/>
    <cellStyle name="Calculation 3 4 2" xfId="760" xr:uid="{9461862D-3254-4E6E-9B10-E3E74E5EB3AF}"/>
    <cellStyle name="Calculation 3 4 3" xfId="541" xr:uid="{E595B6E4-7F75-4984-8D87-75E8ED23FB70}"/>
    <cellStyle name="Calculation 3 4 4" xfId="912" xr:uid="{B0F32BE4-0A5E-46A7-8378-5904D8169BEE}"/>
    <cellStyle name="Calculation 3 4 5" xfId="1001" xr:uid="{814FC3E4-3A89-4B32-A563-3A71D771B4B9}"/>
    <cellStyle name="Calculation 3 4 6" xfId="1174" xr:uid="{10D83D39-2238-45F7-B4FB-C3B859AB5F69}"/>
    <cellStyle name="Calculation 3 5" xfId="595" xr:uid="{79F35C4C-CB8F-4755-847F-A18BB6919468}"/>
    <cellStyle name="Calculation 3 6" xfId="716" xr:uid="{73607D88-00ED-43D5-8BF7-DFB693C61B4F}"/>
    <cellStyle name="Calculation 3 7" xfId="1084" xr:uid="{2A0056E5-1BA2-44FD-9078-7B651C3DD667}"/>
    <cellStyle name="Calculation 4" xfId="111" xr:uid="{082FE9FF-C91F-47BB-B6D9-1CA8DCD73E78}"/>
    <cellStyle name="Calculation 4 2" xfId="378" xr:uid="{2D33E1B7-B59F-45BD-8F83-80F8696C412F}"/>
    <cellStyle name="Calculation 4 2 2" xfId="728" xr:uid="{B6DA11E6-1A2F-4D5E-BB0E-FD7DF37ACF0E}"/>
    <cellStyle name="Calculation 4 2 3" xfId="558" xr:uid="{D6A47784-E210-4AA7-9947-9DE07A427D46}"/>
    <cellStyle name="Calculation 4 2 4" xfId="880" xr:uid="{D4245283-C922-46A7-842B-1018D22B82E7}"/>
    <cellStyle name="Calculation 4 2 5" xfId="969" xr:uid="{604F3A9F-96E9-4B7D-A24F-88062F374929}"/>
    <cellStyle name="Calculation 4 2 6" xfId="1140" xr:uid="{C92911E8-C479-437C-9B22-B4AE801555D3}"/>
    <cellStyle name="Calculation 4 3" xfId="725" xr:uid="{5C0F6B4E-36D9-4A09-AC5D-B6B8F796CF35}"/>
    <cellStyle name="Calculation 4 4" xfId="588" xr:uid="{2B383570-2F17-43D2-AE79-4EB167A4D24C}"/>
    <cellStyle name="Calculation 4 5" xfId="1055" xr:uid="{252CB0C0-3DB4-4F92-9DCD-48224A3A9AD1}"/>
    <cellStyle name="Calculation 5" xfId="353" xr:uid="{99EB981B-AD3F-44FE-887D-89CD6ED5B0AD}"/>
    <cellStyle name="Calculation 5 2" xfId="450" xr:uid="{715FE911-7940-479F-B900-94E82A5740D4}"/>
    <cellStyle name="Calculation 5 2 2" xfId="795" xr:uid="{0F95AE25-2813-46BE-8D09-6211E34A6748}"/>
    <cellStyle name="Calculation 5 2 3" xfId="853" xr:uid="{13DC062E-85F5-4A1D-BA95-70B676FFDEA3}"/>
    <cellStyle name="Calculation 5 2 4" xfId="947" xr:uid="{21A34B6D-F2DD-402C-8456-1F43231C290B}"/>
    <cellStyle name="Calculation 5 2 5" xfId="1036" xr:uid="{F782579E-C623-496C-A875-1DD161238B24}"/>
    <cellStyle name="Calculation 5 2 6" xfId="1211" xr:uid="{05122572-BD73-42E7-94B1-8AF3ABF5E3B0}"/>
    <cellStyle name="Calculation 5 3" xfId="569" xr:uid="{B5092F7F-849C-429C-847F-889860EB13B4}"/>
    <cellStyle name="Calculation 5 4" xfId="682" xr:uid="{F9726E7A-5ED8-4902-9D4B-F87E4953DCFF}"/>
    <cellStyle name="Calculation 5 5" xfId="1121" xr:uid="{51374269-4643-4FD3-92D6-B042055292E3}"/>
    <cellStyle name="Calculation 6" xfId="343" xr:uid="{854258E1-116C-4C0C-B47D-849050144513}"/>
    <cellStyle name="Calculation 6 2" xfId="440" xr:uid="{2062EB1F-E603-4074-8FB5-227C41AD0DC2}"/>
    <cellStyle name="Calculation 6 2 2" xfId="785" xr:uid="{602A1000-2B6D-4B37-A7A3-CB0CE688BC91}"/>
    <cellStyle name="Calculation 6 2 3" xfId="843" xr:uid="{5475207E-6440-4A9E-8808-F1B7C0C7B004}"/>
    <cellStyle name="Calculation 6 2 4" xfId="937" xr:uid="{14A6BF25-9F83-4549-95C8-059316C3E565}"/>
    <cellStyle name="Calculation 6 2 5" xfId="1026" xr:uid="{FC4A07DA-CC51-48E9-AA67-B51A170FC768}"/>
    <cellStyle name="Calculation 6 2 6" xfId="1201" xr:uid="{97E5902B-5FB2-47F6-A586-6F6526C2971A}"/>
    <cellStyle name="Calculation 6 3" xfId="706" xr:uid="{E6B131B7-B9CC-4FBD-A602-F195188C581B}"/>
    <cellStyle name="Calculation 6 4" xfId="574" xr:uid="{B9FA29FC-0C7B-46A9-9423-368A78791EA4}"/>
    <cellStyle name="Calculation 6 5" xfId="639" xr:uid="{20352C9F-10EF-45CC-A1B4-8EB4061D70D9}"/>
    <cellStyle name="Calculation 6 6" xfId="615" xr:uid="{A7DD1499-035E-45AE-8A7C-AF9A6C3C7767}"/>
    <cellStyle name="Calculation 6 7" xfId="1111" xr:uid="{42939A48-9136-4274-9CC3-4564EDAE8A98}"/>
    <cellStyle name="Cálculo" xfId="113" xr:uid="{87F2262B-4187-4CD5-8B83-1CAF2C1CA7BA}"/>
    <cellStyle name="Cálculo 2" xfId="351" xr:uid="{FE2FB335-11EA-4BAF-9B5C-E33D251978FF}"/>
    <cellStyle name="Cálculo 2 2" xfId="448" xr:uid="{721A9AD0-1547-408E-8093-EE637FEEED18}"/>
    <cellStyle name="Cálculo 2 2 2" xfId="793" xr:uid="{EB3C1048-5B05-42A7-AC83-FEF51A021074}"/>
    <cellStyle name="Cálculo 2 2 3" xfId="851" xr:uid="{64D34E8C-51DE-4E84-9E1F-E68B6441346B}"/>
    <cellStyle name="Cálculo 2 2 4" xfId="945" xr:uid="{41D113A8-142D-4ADC-9EC9-00FD44D035F9}"/>
    <cellStyle name="Cálculo 2 2 5" xfId="1034" xr:uid="{69F917D9-8D1C-4D51-A8C2-AB8575F58422}"/>
    <cellStyle name="Cálculo 2 2 6" xfId="1209" xr:uid="{E82D32A0-0589-4DD8-9A0E-3983467EF9AA}"/>
    <cellStyle name="Cálculo 2 3" xfId="669" xr:uid="{7FCF0EF2-FEDF-4D27-9FD3-38BB6486535B}"/>
    <cellStyle name="Cálculo 2 4" xfId="608" xr:uid="{5EA74568-2D48-4839-8797-593A45B0F051}"/>
    <cellStyle name="Cálculo 2 5" xfId="1119" xr:uid="{BC73455F-0C0D-4AA9-91BF-2769FE465073}"/>
    <cellStyle name="Cálculo 3" xfId="345" xr:uid="{89085935-6FE5-46D2-A4E0-3B32BC761B3F}"/>
    <cellStyle name="Cálculo 3 2" xfId="442" xr:uid="{B1295AB1-A985-44DB-8769-B5A0145A44CA}"/>
    <cellStyle name="Cálculo 3 2 2" xfId="787" xr:uid="{40F63032-AC37-43BC-80A9-34E0A9EFE717}"/>
    <cellStyle name="Cálculo 3 2 3" xfId="845" xr:uid="{CC05AC79-0120-451F-BA80-A6199323009B}"/>
    <cellStyle name="Cálculo 3 2 4" xfId="939" xr:uid="{17C50BED-C96F-405D-8386-424290F34835}"/>
    <cellStyle name="Cálculo 3 2 5" xfId="1028" xr:uid="{269ABE7F-1A8D-4C81-98C1-F1888474566F}"/>
    <cellStyle name="Cálculo 3 2 6" xfId="1203" xr:uid="{20CC7715-1190-40E5-A1DF-2329AAB351F7}"/>
    <cellStyle name="Cálculo 3 3" xfId="708" xr:uid="{D01F2ECF-3BCF-4464-8B18-5FF2640C5B7B}"/>
    <cellStyle name="Cálculo 3 4" xfId="573" xr:uid="{6B4ABBE0-1C90-41E7-8303-B5CF1D13A6A1}"/>
    <cellStyle name="Cálculo 3 5" xfId="641" xr:uid="{A1AC1F8F-C3F3-4D1E-BAC4-E3835B24B04B}"/>
    <cellStyle name="Cálculo 3 6" xfId="614" xr:uid="{06324D22-5020-466B-B6EE-82B68B114C05}"/>
    <cellStyle name="Cálculo 3 7" xfId="1113" xr:uid="{924FF589-AFC6-4A63-9B4F-237EA37A6B1C}"/>
    <cellStyle name="Cálculo 4" xfId="380" xr:uid="{1743570A-2ED0-4B69-AE54-A00031855AA7}"/>
    <cellStyle name="Cálculo 4 2" xfId="730" xr:uid="{D7AE07E5-5BAA-4144-8F2B-9F2B2F89CFB0}"/>
    <cellStyle name="Cálculo 4 3" xfId="661" xr:uid="{7ED09C87-FC2F-45E8-A33A-25186B43521B}"/>
    <cellStyle name="Cálculo 4 4" xfId="882" xr:uid="{84D28728-2744-44DE-A856-305C5F8AF7CF}"/>
    <cellStyle name="Cálculo 4 5" xfId="971" xr:uid="{4F013C05-A512-4F97-8767-9AD4C9B8C090}"/>
    <cellStyle name="Cálculo 4 6" xfId="1142" xr:uid="{3A543C62-E47E-4F8C-87C2-68A24180720A}"/>
    <cellStyle name="Cálculo 5" xfId="812" xr:uid="{745A3832-8868-4D08-9307-DF8E7C5A4C84}"/>
    <cellStyle name="Cálculo 6" xfId="828" xr:uid="{3F3D17E2-83FC-45D0-8704-E3532B3D8380}"/>
    <cellStyle name="Cálculo 7" xfId="1057" xr:uid="{799E7D6C-8892-4202-9ADE-82094C684C19}"/>
    <cellStyle name="Celda de comprobación" xfId="114" xr:uid="{EA8070B7-DA44-46B0-8FA2-69ED7519543D}"/>
    <cellStyle name="Celda vinculada" xfId="115" xr:uid="{D8C2DF99-F5AA-46CD-B26D-21414F580A82}"/>
    <cellStyle name="Celkem 2" xfId="498" xr:uid="{E3517EEC-48D2-4B6F-85E9-B771947B1405}"/>
    <cellStyle name="Cím" xfId="117" xr:uid="{D48CB04B-70D5-4A5E-97C7-B8BFFCF5778D}"/>
    <cellStyle name="Címsor 1" xfId="118" xr:uid="{274C51C4-3916-4934-A184-1945F95EF150}"/>
    <cellStyle name="Címsor 2" xfId="119" xr:uid="{A826528E-51B0-43BB-9693-9A0C2110EB87}"/>
    <cellStyle name="Címsor 3" xfId="120" xr:uid="{8F3C3F53-AD45-42FF-8C3F-D9EE320CB4AF}"/>
    <cellStyle name="Címsor 4" xfId="121" xr:uid="{5D67C295-5BF0-4DCF-96A6-908A3F72864D}"/>
    <cellStyle name="Čárka" xfId="1053" builtinId="3"/>
    <cellStyle name="Čárka 2" xfId="467" xr:uid="{6ABFEC53-E2A6-45BA-88BF-36ED325DB7D9}"/>
    <cellStyle name="Čárka 2 2" xfId="491" xr:uid="{0E6384C5-2582-469E-9CE9-3BB7309D6412}"/>
    <cellStyle name="Čárka 2 2 2" xfId="1229" xr:uid="{A04EBAE8-134F-4AA3-A52F-EC82C704623D}"/>
    <cellStyle name="Čárka 2 3" xfId="1228" xr:uid="{BB116CD9-9835-4934-9CA1-59F1072EC449}"/>
    <cellStyle name="Čárka 3" xfId="522" xr:uid="{B730422E-3EE3-488E-B3B1-13ED92784D55}"/>
    <cellStyle name="Čárka 3 2" xfId="1230" xr:uid="{F2CADE51-882B-45A8-B57B-A4DF3807B88B}"/>
    <cellStyle name="Čárka 4" xfId="370" xr:uid="{FA949D15-4F4D-44BB-A935-C120812A854D}"/>
    <cellStyle name="Čárka 5" xfId="1138" xr:uid="{79EA5076-D08C-4A96-A2A2-52DED3DF2944}"/>
    <cellStyle name="Ellenőrzőcella" xfId="122" xr:uid="{E94903CD-156B-4C53-AD08-3254C9889D52}"/>
    <cellStyle name="Encabezado 4" xfId="123" xr:uid="{53BA5128-F72A-4891-AB35-027B9FBE40E0}"/>
    <cellStyle name="Énfasis1" xfId="124" xr:uid="{AB1F1D1F-7059-4CA3-871D-A3761989C6DD}"/>
    <cellStyle name="Énfasis2" xfId="125" xr:uid="{9303B9E3-8C84-4B27-AC42-9D3D5B532977}"/>
    <cellStyle name="Énfasis3" xfId="126" xr:uid="{3DFD938E-F80E-47EA-8558-1F658A016482}"/>
    <cellStyle name="Énfasis4" xfId="127" xr:uid="{FB2EF52F-C0B3-4923-849C-8C66211CFD1C}"/>
    <cellStyle name="Énfasis5" xfId="128" xr:uid="{38C70C93-3B80-4210-81B7-B4D686EAAECF}"/>
    <cellStyle name="Énfasis6" xfId="129" xr:uid="{FA0AC8B6-E765-4A29-8F33-34962D756A12}"/>
    <cellStyle name="Entrada" xfId="130" xr:uid="{8F900019-0D14-4950-8911-639677723D53}"/>
    <cellStyle name="Entrada 2" xfId="368" xr:uid="{F6DC5DEC-79A8-4A6C-B222-FDF7CB0FDE19}"/>
    <cellStyle name="Entrada 2 2" xfId="465" xr:uid="{F3944916-84DA-446F-B481-CCE8906BE3F3}"/>
    <cellStyle name="Entrada 2 2 2" xfId="810" xr:uid="{915BB082-28F9-4AD9-9003-FF6B4CBEFD5F}"/>
    <cellStyle name="Entrada 2 2 3" xfId="868" xr:uid="{D3172D61-08A3-4472-A6C9-8F056308499A}"/>
    <cellStyle name="Entrada 2 2 4" xfId="962" xr:uid="{A4C9CB6D-CD6A-478C-930A-087CBAAE9049}"/>
    <cellStyle name="Entrada 2 2 5" xfId="1051" xr:uid="{C99830BE-40F0-4E2E-B3FE-AB87D6B23655}"/>
    <cellStyle name="Entrada 2 2 6" xfId="1226" xr:uid="{AAF15202-D78D-411A-B348-C5DC350CBB8D}"/>
    <cellStyle name="Entrada 2 3" xfId="560" xr:uid="{43DC909E-7656-4F43-8147-9C70F9768E9D}"/>
    <cellStyle name="Entrada 2 4" xfId="877" xr:uid="{978B42C0-57A3-44AE-A93A-F1B7E23A5CD6}"/>
    <cellStyle name="Entrada 2 5" xfId="1136" xr:uid="{9F5A8AD9-7276-436E-ACBB-73517D5AC8BF}"/>
    <cellStyle name="Entrada 3" xfId="346" xr:uid="{A6DD7FB9-C3AC-473D-AB63-83C46EF2FD4F}"/>
    <cellStyle name="Entrada 3 2" xfId="443" xr:uid="{540887B2-3913-43E3-AB0E-863D85A52A03}"/>
    <cellStyle name="Entrada 3 2 2" xfId="788" xr:uid="{F3FBE818-842A-4494-BD09-6EB302A05BDF}"/>
    <cellStyle name="Entrada 3 2 3" xfId="846" xr:uid="{4F315717-2E1A-40CF-9900-B8D9C60BDF28}"/>
    <cellStyle name="Entrada 3 2 4" xfId="940" xr:uid="{66BC4684-A238-43B5-B969-0F5B53BF42BF}"/>
    <cellStyle name="Entrada 3 2 5" xfId="1029" xr:uid="{A524B77C-ECC0-4E7D-9854-98E337B02758}"/>
    <cellStyle name="Entrada 3 2 6" xfId="1204" xr:uid="{8819B7CE-2B98-447C-BCA8-ABD019101069}"/>
    <cellStyle name="Entrada 3 3" xfId="709" xr:uid="{157BAB44-A483-48FA-89A2-D1DA7F1C4136}"/>
    <cellStyle name="Entrada 3 4" xfId="691" xr:uid="{D8B47778-3808-4F77-B9FA-2882705A487F}"/>
    <cellStyle name="Entrada 3 5" xfId="606" xr:uid="{3E81AEE0-628C-4CE3-ACBC-670080EB6DAA}"/>
    <cellStyle name="Entrada 3 6" xfId="587" xr:uid="{F49AFB5F-D55C-4C63-B4FA-650CFF09DED5}"/>
    <cellStyle name="Entrada 3 7" xfId="1114" xr:uid="{CCDB69A5-2ED3-428D-A9A7-FEB3D4015833}"/>
    <cellStyle name="Entrada 4" xfId="381" xr:uid="{62D8D3C5-083B-409A-898E-C7D14AEEEF68}"/>
    <cellStyle name="Entrada 4 2" xfId="731" xr:uid="{2040A48D-D2F3-4BFF-80A8-71698B66E988}"/>
    <cellStyle name="Entrada 4 3" xfId="556" xr:uid="{1845F408-A8CE-43D9-A394-5317415C3C28}"/>
    <cellStyle name="Entrada 4 4" xfId="883" xr:uid="{FD593C90-582E-41BA-B4B9-13ACFCA0E267}"/>
    <cellStyle name="Entrada 4 5" xfId="972" xr:uid="{A8DF6210-9AD3-4933-B783-4A714D6304DD}"/>
    <cellStyle name="Entrada 4 6" xfId="1143" xr:uid="{D3FC8339-D5B4-4C37-86CF-1097C7D803EC}"/>
    <cellStyle name="Entrada 5" xfId="817" xr:uid="{64426A81-961E-4056-A2E0-16542EBDFD70}"/>
    <cellStyle name="Entrada 6" xfId="833" xr:uid="{C05A2EFA-27D6-4594-AC00-36ABD6FA0351}"/>
    <cellStyle name="Entrada 7" xfId="1058" xr:uid="{BA695D67-F5E8-4AD2-9846-7D4E6A97EA04}"/>
    <cellStyle name="Explanatory Text 2" xfId="132" xr:uid="{7161117F-C482-442B-8A9E-5F1505FC1AFB}"/>
    <cellStyle name="Explanatory Text 3" xfId="272" xr:uid="{EF3003E2-E582-424F-8812-73F9F892B0D5}"/>
    <cellStyle name="Explanatory Text 4" xfId="131" xr:uid="{014C8309-F6A2-4288-A3FF-D320E79404C4}"/>
    <cellStyle name="Figyelmeztetés" xfId="133" xr:uid="{BA974E5F-8C6C-420A-9FE9-E4B8A5E6E864}"/>
    <cellStyle name="Good 2" xfId="134" xr:uid="{78D7B6DA-1DB9-4743-8905-AE808A83CFAB}"/>
    <cellStyle name="Good 3" xfId="273" xr:uid="{867D884B-C66D-4BB9-9334-E06EBFD87C79}"/>
    <cellStyle name="greyed" xfId="7" xr:uid="{00000000-0005-0000-0000-000001000000}"/>
    <cellStyle name="greyed 2" xfId="382" xr:uid="{895BF3F0-0F89-40D4-B512-4D85E20360F6}"/>
    <cellStyle name="greyed 2 2" xfId="732" xr:uid="{D68B0BD2-0ACA-4207-ACE2-FD3233079C0E}"/>
    <cellStyle name="greyed 2 3" xfId="660" xr:uid="{12681A96-1CD2-43D4-A82E-EF5AC4CAA91D}"/>
    <cellStyle name="greyed 2 4" xfId="884" xr:uid="{A641A9AF-1B99-4852-89B4-2A35CB745F2C}"/>
    <cellStyle name="greyed 2 5" xfId="973" xr:uid="{F3507A1E-DF89-4380-B12A-6E9BB9782A06}"/>
    <cellStyle name="greyed 2 6" xfId="1144" xr:uid="{18B64CC9-02D0-4BAF-80EB-007D25DB041A}"/>
    <cellStyle name="greyed 3" xfId="135" xr:uid="{E2B1E5C7-6B46-4F1D-A7ED-7A8035F68E13}"/>
    <cellStyle name="greyed 4" xfId="719" xr:uid="{48887AFB-106E-4BAB-8965-310D4B8153CD}"/>
    <cellStyle name="Heading 1 2" xfId="2" xr:uid="{00000000-0005-0000-0000-000002000000}"/>
    <cellStyle name="Heading 1 2 2" xfId="136" xr:uid="{95C8999A-7A06-4B50-9C3B-716E397E12FB}"/>
    <cellStyle name="Heading 1 3" xfId="274" xr:uid="{31AA6A9D-A499-46F5-8484-403153108AB0}"/>
    <cellStyle name="Heading 2 2" xfId="5" xr:uid="{00000000-0005-0000-0000-000003000000}"/>
    <cellStyle name="Heading 2 2 2" xfId="137" xr:uid="{EE43AA5D-D432-4D3D-82AF-5802F28AB0A3}"/>
    <cellStyle name="Heading 2 3" xfId="275" xr:uid="{A928A433-445A-4BA9-8ECC-D7938E2B62E1}"/>
    <cellStyle name="Heading 3 2" xfId="138" xr:uid="{A487D5EE-BB23-4C8A-8566-24A95FA8B232}"/>
    <cellStyle name="Heading 3 3" xfId="276" xr:uid="{DC0E537C-97DF-477E-BC6B-B79741EA591F}"/>
    <cellStyle name="Heading 4 2" xfId="139" xr:uid="{CC7EA2A1-6CE9-4318-AD30-8830B4228952}"/>
    <cellStyle name="Heading 4 3" xfId="277" xr:uid="{644B4BA7-7CCB-4090-A83E-2872B6B3DC32}"/>
    <cellStyle name="HeadingTable" xfId="6" xr:uid="{00000000-0005-0000-0000-000004000000}"/>
    <cellStyle name="highlightExposure" xfId="140" xr:uid="{F896F75A-5637-40B1-8E33-609597B0D465}"/>
    <cellStyle name="highlightExposure 2" xfId="383" xr:uid="{3BD0FEA3-BDBF-4C90-97D0-A66F38E6C150}"/>
    <cellStyle name="highlightExposure 2 2" xfId="733" xr:uid="{58B31E30-A2A9-43C5-AD6D-5A61CA304399}"/>
    <cellStyle name="highlightExposure 2 3" xfId="555" xr:uid="{F320CA34-0B1D-4C8A-9E35-20AA79A56E16}"/>
    <cellStyle name="highlightExposure 2 4" xfId="885" xr:uid="{797D5B79-00B8-410E-B6B3-E425B090D4E1}"/>
    <cellStyle name="highlightExposure 2 5" xfId="974" xr:uid="{ACC9A003-0124-4630-9D02-DCB782D3DC82}"/>
    <cellStyle name="highlightExposure 2 6" xfId="1145" xr:uid="{D085016C-4F5D-4C97-9754-842CF680D586}"/>
    <cellStyle name="highlightExposure 3" xfId="623" xr:uid="{9E47035A-1DED-4DFA-93D8-8D74BAE37626}"/>
    <cellStyle name="highlightText" xfId="141" xr:uid="{94004A0B-3BB6-46B5-A9C2-EDF5FFFAA398}"/>
    <cellStyle name="highlightText 2" xfId="320" xr:uid="{7B7CCA3F-D0DD-45E7-860F-60001D0A9A30}"/>
    <cellStyle name="highlightText 2 2" xfId="418" xr:uid="{30997FBC-AACC-40FF-9E93-B13A1F6801C0}"/>
    <cellStyle name="highlightText 2 2 2" xfId="765" xr:uid="{445AFFB6-C636-4245-80BB-16D8C2988678}"/>
    <cellStyle name="highlightText 2 2 3" xfId="538" xr:uid="{F548D64E-E4F1-48EC-8E46-34EBCBAC25DB}"/>
    <cellStyle name="highlightText 2 2 4" xfId="917" xr:uid="{9A0B9F4F-F148-4516-8A4E-245A1626A73A}"/>
    <cellStyle name="highlightText 2 2 5" xfId="1006" xr:uid="{092F3C38-F932-4EBF-AE08-249397474805}"/>
    <cellStyle name="highlightText 2 2 6" xfId="1179" xr:uid="{2388DB4F-08D0-4924-85D4-D37FE0C27201}"/>
    <cellStyle name="highlightText 2 3" xfId="632" xr:uid="{DA60E770-55E2-4924-B2CF-98CFB6BF23DB}"/>
    <cellStyle name="highlightText 2 4" xfId="1089" xr:uid="{29D7527F-62CA-420A-A7DA-4A5740CC88DA}"/>
    <cellStyle name="highlightText 3" xfId="347" xr:uid="{D7288E64-C38F-4CD7-B94F-8A45EE53B39C}"/>
    <cellStyle name="highlightText 3 2" xfId="444" xr:uid="{2B01E5BD-8B18-49BD-9A12-F2B1E4FF5112}"/>
    <cellStyle name="highlightText 3 2 2" xfId="789" xr:uid="{1178690C-0158-4492-869E-8F3B4DEBCC82}"/>
    <cellStyle name="highlightText 3 2 3" xfId="847" xr:uid="{D5E1F4BD-6C31-4D17-BF5A-469FF6703DAA}"/>
    <cellStyle name="highlightText 3 2 4" xfId="941" xr:uid="{C34CEB39-2869-4282-86A8-998861FB2012}"/>
    <cellStyle name="highlightText 3 2 5" xfId="1030" xr:uid="{488BCFE2-2262-43CD-8EB7-41B503A921C1}"/>
    <cellStyle name="highlightText 3 2 6" xfId="1205" xr:uid="{9CBDCCFF-8781-421E-B282-FB863A8494EE}"/>
    <cellStyle name="highlightText 3 3" xfId="572" xr:uid="{2713B4BF-207F-4C2F-B5A6-30E9AFCEAE16}"/>
    <cellStyle name="highlightText 3 4" xfId="605" xr:uid="{A708AFD1-2F1B-4457-85E3-D6480CD248B1}"/>
    <cellStyle name="highlightText 3 5" xfId="1115" xr:uid="{6567EB5F-BC0E-4D14-B6B2-F2073A3B58BF}"/>
    <cellStyle name="highlightText 4" xfId="384" xr:uid="{8E56D7E6-2DDA-40E9-8DD8-396BA2150B9C}"/>
    <cellStyle name="highlightText 4 2" xfId="734" xr:uid="{0245FBD9-4918-4980-B760-8F4B37D1B729}"/>
    <cellStyle name="highlightText 4 3" xfId="659" xr:uid="{493DC0CF-47CE-4071-8AA6-03BB6ADA367D}"/>
    <cellStyle name="highlightText 4 4" xfId="886" xr:uid="{31E4A835-D170-4BDB-A4A9-C1D3F2BAFBCD}"/>
    <cellStyle name="highlightText 4 5" xfId="975" xr:uid="{4C175094-A42D-4FE2-9FC2-07BB07DC64AC}"/>
    <cellStyle name="highlightText 4 6" xfId="1146" xr:uid="{F3927430-9ABC-4969-A56F-C0633BDA11A1}"/>
    <cellStyle name="Hipervínculo 2" xfId="142" xr:uid="{ED65AC57-24EE-4BE5-9C8F-BD9A41B2AC22}"/>
    <cellStyle name="Hivatkozott cella" xfId="143" xr:uid="{3E93DE66-4C47-4D4E-8EF7-EADAD6FBFD65}"/>
    <cellStyle name="Hyperlink 2" xfId="144" xr:uid="{7AFED4C3-AFD8-414B-B715-7F85BCB0E3BF}"/>
    <cellStyle name="Hyperlink 3" xfId="145" xr:uid="{9D504805-6160-499C-BBA4-62348AC6300E}"/>
    <cellStyle name="Hyperlink 3 2" xfId="146" xr:uid="{78223B2A-5599-4F3D-9EF1-797AFAD8C9C7}"/>
    <cellStyle name="Hyperlink_20090914_1805 Meneau_COREP ON COREP amendments (GSD) + FR" xfId="147" xr:uid="{18A7B1D8-EFA6-4E3C-9C29-81CA074FA97D}"/>
    <cellStyle name="Hypertextový odkaz" xfId="11" builtinId="8"/>
    <cellStyle name="Hypertextový odkaz 2" xfId="478" xr:uid="{120237EF-F140-4F1C-8E4A-D91E303E5499}"/>
    <cellStyle name="Hypertextový odkaz 3" xfId="373" xr:uid="{1A8C913F-1FBD-4AED-904E-BAC178FAB0B7}"/>
    <cellStyle name="Check Cell 2" xfId="116" xr:uid="{69BBE4F5-76F5-4D32-8E68-D489DDBB0EB4}"/>
    <cellStyle name="Check Cell 3" xfId="271" xr:uid="{72273AEF-94AD-45B0-A9AE-8403E382C46F}"/>
    <cellStyle name="Incorrecto" xfId="149" xr:uid="{25130BD0-BD94-461F-8150-E4366FB4041F}"/>
    <cellStyle name="Input 2" xfId="151" xr:uid="{0141013D-2043-4A3D-A6FF-DC89FFBA4289}"/>
    <cellStyle name="Input 2 2" xfId="350" xr:uid="{0C66E8B2-C421-4870-A31E-F9DC917D125E}"/>
    <cellStyle name="Input 2 2 2" xfId="447" xr:uid="{F107F440-9F0F-493A-B47E-E484000692C4}"/>
    <cellStyle name="Input 2 2 2 2" xfId="792" xr:uid="{D060BD47-936B-49F3-B803-3E086CE50589}"/>
    <cellStyle name="Input 2 2 2 3" xfId="850" xr:uid="{B753B805-6315-40D0-BE3E-DBDE5BA5E110}"/>
    <cellStyle name="Input 2 2 2 4" xfId="944" xr:uid="{3CD1CED1-AD70-4F8D-9425-F61A6656C7E9}"/>
    <cellStyle name="Input 2 2 2 5" xfId="1033" xr:uid="{1AED046C-E73D-4752-A9AE-D018F4D6106D}"/>
    <cellStyle name="Input 2 2 2 6" xfId="1208" xr:uid="{CEB7B90E-8785-4E3E-B255-1B585B271476}"/>
    <cellStyle name="Input 2 2 3" xfId="570" xr:uid="{26ED7C6A-8029-4F09-9F07-5B98E518DB78}"/>
    <cellStyle name="Input 2 2 4" xfId="720" xr:uid="{4A84E0C8-8217-4BC6-B38A-EA0329E833DF}"/>
    <cellStyle name="Input 2 2 5" xfId="1118" xr:uid="{1BB1480B-9BD0-4F21-B78F-C1B7AF0788B3}"/>
    <cellStyle name="Input 2 3" xfId="226" xr:uid="{5911B52C-6CB3-4272-A0BF-56A88D9AA186}"/>
    <cellStyle name="Input 2 3 2" xfId="412" xr:uid="{C95F21DB-BB13-4C90-A1F7-C8EF38AF59A3}"/>
    <cellStyle name="Input 2 3 2 2" xfId="759" xr:uid="{DF92C080-A28F-495F-906D-D63A90967A31}"/>
    <cellStyle name="Input 2 3 2 3" xfId="542" xr:uid="{42B44533-9F28-4D05-8B04-0DDF3AD88CC6}"/>
    <cellStyle name="Input 2 3 2 4" xfId="911" xr:uid="{D2AACDAB-C41B-4F97-B3A6-90832CE4FF96}"/>
    <cellStyle name="Input 2 3 2 5" xfId="1000" xr:uid="{A13208E1-0193-4AC8-9253-97E53F2EE5D8}"/>
    <cellStyle name="Input 2 3 2 6" xfId="1173" xr:uid="{C2A10477-8CFE-49ED-9A48-E82D6484DAB7}"/>
    <cellStyle name="Input 2 3 3" xfId="644" xr:uid="{095EB6F5-691C-4DC3-A336-EA306F0AE79E}"/>
    <cellStyle name="Input 2 3 4" xfId="678" xr:uid="{9EAB7117-D552-4963-8EFC-08732156BD2F}"/>
    <cellStyle name="Input 2 3 5" xfId="826" xr:uid="{1E8CCD9E-1768-4296-AD0D-55FA4891E16D}"/>
    <cellStyle name="Input 2 3 6" xfId="602" xr:uid="{AAA9B48B-CD68-45A6-9665-4F33FEFDF396}"/>
    <cellStyle name="Input 2 3 7" xfId="1083" xr:uid="{ACD3D391-B33A-4428-B9F1-FC13A830546A}"/>
    <cellStyle name="Input 2 4" xfId="387" xr:uid="{1FE2842E-0F41-457B-80CE-3089A0C9F44D}"/>
    <cellStyle name="Input 2 4 2" xfId="737" xr:uid="{9077F428-3B58-438E-ABE6-3A7307C2E0BE}"/>
    <cellStyle name="Input 2 4 3" xfId="553" xr:uid="{A6C1AE50-27C6-4F6E-8917-F79406CDB370}"/>
    <cellStyle name="Input 2 4 4" xfId="889" xr:uid="{1285AF62-CD82-4B7E-877D-F7692C1D7C11}"/>
    <cellStyle name="Input 2 4 5" xfId="978" xr:uid="{E86E67E6-0B24-4CE6-BDF4-1F57FED65741}"/>
    <cellStyle name="Input 2 4 6" xfId="1149" xr:uid="{0327138B-6ED4-4FD6-AF56-B07F7CA29B78}"/>
    <cellStyle name="Input 2 5" xfId="627" xr:uid="{59FDFA46-D8A3-4E2F-8B97-58AD3D21EED1}"/>
    <cellStyle name="Input 2 6" xfId="624" xr:uid="{A63157F0-9962-4F54-9306-68232D62B08A}"/>
    <cellStyle name="Input 2 7" xfId="1061" xr:uid="{2B5902B6-172A-41CB-81D3-0E94B143C493}"/>
    <cellStyle name="Input 3" xfId="278" xr:uid="{D9608529-7B9F-40C2-B22D-FD744B92122A}"/>
    <cellStyle name="Input 3 2" xfId="336" xr:uid="{95748CBE-31A0-4AEE-92B6-2E6EDC306F45}"/>
    <cellStyle name="Input 3 2 2" xfId="433" xr:uid="{41D17706-B862-47B1-B8AC-DF3B4B163A03}"/>
    <cellStyle name="Input 3 2 2 2" xfId="778" xr:uid="{81657DA7-E3B3-4DCB-A79A-E56F6A4A2993}"/>
    <cellStyle name="Input 3 2 2 3" xfId="530" xr:uid="{EDE60790-9756-4A55-AC21-552EBC11E1DD}"/>
    <cellStyle name="Input 3 2 2 4" xfId="930" xr:uid="{33097A0B-95A2-4BD9-B01A-CC9D502B15EE}"/>
    <cellStyle name="Input 3 2 2 5" xfId="1019" xr:uid="{25CE29D1-2C11-4475-A09A-F01CE7B570DC}"/>
    <cellStyle name="Input 3 2 2 6" xfId="1194" xr:uid="{CAD84176-B1F1-4127-9276-FCD6F187E53E}"/>
    <cellStyle name="Input 3 2 3" xfId="671" xr:uid="{D210B612-9236-4878-A554-551FC7FCAA75}"/>
    <cellStyle name="Input 3 2 4" xfId="699" xr:uid="{11764059-BD6B-46DE-938D-F86A89542B0F}"/>
    <cellStyle name="Input 3 2 5" xfId="1104" xr:uid="{BD59CCFB-C8DD-4BF6-A2A4-C21781AD8B9F}"/>
    <cellStyle name="Input 3 3" xfId="355" xr:uid="{8B2299E0-4BF8-47A1-B15B-CF879A47C34B}"/>
    <cellStyle name="Input 3 3 2" xfId="452" xr:uid="{D10929A1-F214-4D7E-BBC7-DA086962DBD6}"/>
    <cellStyle name="Input 3 3 2 2" xfId="797" xr:uid="{ED10E28D-9FAF-4CB2-9E41-633DCEA5CB1E}"/>
    <cellStyle name="Input 3 3 2 3" xfId="855" xr:uid="{2A5D018D-3D17-4B73-8ED1-24F9DCE6E9D6}"/>
    <cellStyle name="Input 3 3 2 4" xfId="949" xr:uid="{E3713C9F-6DAC-446A-A620-F0B5C67E3E95}"/>
    <cellStyle name="Input 3 3 2 5" xfId="1038" xr:uid="{43E1420C-895C-4101-90C8-630FB5C7A63C}"/>
    <cellStyle name="Input 3 3 2 6" xfId="1213" xr:uid="{84DA8647-A98B-4720-B697-367DC71C6B7D}"/>
    <cellStyle name="Input 3 3 3" xfId="714" xr:uid="{EE9BD65E-94DB-4295-8DE2-D303E52B965A}"/>
    <cellStyle name="Input 3 3 4" xfId="567" xr:uid="{77ADA301-2F2A-4F63-9D19-C908C6BBA1EB}"/>
    <cellStyle name="Input 3 3 5" xfId="643" xr:uid="{E0EB4E75-E497-41A1-A324-DD495F8D30F7}"/>
    <cellStyle name="Input 3 3 6" xfId="870" xr:uid="{3623D6AE-DC1C-4A52-A564-F3BC76B6FECE}"/>
    <cellStyle name="Input 3 3 7" xfId="1123" xr:uid="{6F6D19A0-8C97-4208-BAB8-4F1BFB4E2DBA}"/>
    <cellStyle name="Input 3 4" xfId="414" xr:uid="{7C26CF37-A7E8-4385-A1B1-9B79388E5196}"/>
    <cellStyle name="Input 3 4 2" xfId="761" xr:uid="{71E51D3D-C7EE-46C2-9B21-CDD12E5CCE4F}"/>
    <cellStyle name="Input 3 4 3" xfId="540" xr:uid="{45DA15C7-A615-46F3-9D49-2E0E45BBEEEE}"/>
    <cellStyle name="Input 3 4 4" xfId="913" xr:uid="{5EA6AAAB-7F71-4FF3-93E7-8BB9A5E5EF29}"/>
    <cellStyle name="Input 3 4 5" xfId="1002" xr:uid="{AB65F6D0-4DAD-4162-8335-26A7D28687BE}"/>
    <cellStyle name="Input 3 4 6" xfId="1175" xr:uid="{02C8B688-780D-480E-A9E2-AD3C8C5B72E2}"/>
    <cellStyle name="Input 3 5" xfId="591" xr:uid="{B2DE3423-7AD8-4E4B-8417-DB921DDB623F}"/>
    <cellStyle name="Input 3 6" xfId="631" xr:uid="{478919A6-226E-441D-AA15-A7F753FE2995}"/>
    <cellStyle name="Input 3 7" xfId="1085" xr:uid="{4C6E9BD3-2EBC-4FF8-BD4C-0B2091781E6A}"/>
    <cellStyle name="Input 4" xfId="150" xr:uid="{EADE73EA-8D45-4B33-98FE-29C3F3B3B4E1}"/>
    <cellStyle name="Input 4 2" xfId="386" xr:uid="{26C23926-51B5-43C9-877D-7C6E849791CC}"/>
    <cellStyle name="Input 4 2 2" xfId="736" xr:uid="{FA655C4F-D1A1-4531-9104-1349B5F62979}"/>
    <cellStyle name="Input 4 2 3" xfId="658" xr:uid="{8E2CD77E-7038-47CA-B833-9CD1FA379AE8}"/>
    <cellStyle name="Input 4 2 4" xfId="888" xr:uid="{247DAAA9-C5D3-4F4A-888F-B7D4DAF1E81E}"/>
    <cellStyle name="Input 4 2 5" xfId="977" xr:uid="{8E72D272-3429-4121-A6E4-1FA7F2B550C6}"/>
    <cellStyle name="Input 4 2 6" xfId="1148" xr:uid="{D67F22A1-14FD-4FBC-8DF6-328F358B20E3}"/>
    <cellStyle name="Input 4 3" xfId="628" xr:uid="{0831BF03-4C5D-4EF9-AB50-4604E03B620D}"/>
    <cellStyle name="Input 4 4" xfId="583" xr:uid="{09AA0DFC-F975-4260-98E9-C76294F60660}"/>
    <cellStyle name="Input 4 5" xfId="1060" xr:uid="{A7CC5EF3-FA26-4AC5-8E6B-A5BCE9654960}"/>
    <cellStyle name="Input 5" xfId="366" xr:uid="{C670ABE3-37D2-43C3-BD36-F1B90761CBDE}"/>
    <cellStyle name="Input 5 2" xfId="463" xr:uid="{E09850BD-380E-4E59-A350-BE6FEAC761F4}"/>
    <cellStyle name="Input 5 2 2" xfId="808" xr:uid="{B6CFF0DF-B298-4EF1-B2A3-E7129B6B3E65}"/>
    <cellStyle name="Input 5 2 3" xfId="866" xr:uid="{9356EB16-7447-45B6-9FD0-749B9DA3CCA9}"/>
    <cellStyle name="Input 5 2 4" xfId="960" xr:uid="{D1FBD8DB-8152-4DF3-B6BF-10ED574311D2}"/>
    <cellStyle name="Input 5 2 5" xfId="1049" xr:uid="{FF0E19AA-98FF-465A-B95E-91FD85F8B8BD}"/>
    <cellStyle name="Input 5 2 6" xfId="1224" xr:uid="{D790DAC9-2F47-4BF1-B694-BC3857B795C4}"/>
    <cellStyle name="Input 5 3" xfId="663" xr:uid="{67A26A39-0F68-449B-99D3-F5407C93B5A8}"/>
    <cellStyle name="Input 5 4" xfId="875" xr:uid="{F135C539-1BB9-436D-A37B-2DC39C136A6D}"/>
    <cellStyle name="Input 5 5" xfId="1134" xr:uid="{239F8C58-861C-4072-AC0A-CC80E506B69F}"/>
    <cellStyle name="Input 6" xfId="349" xr:uid="{AA7CAEB4-5353-401A-9828-8F1B75761DA4}"/>
    <cellStyle name="Input 6 2" xfId="446" xr:uid="{4A7B57A0-1D12-4519-B671-A4FF4F017031}"/>
    <cellStyle name="Input 6 2 2" xfId="791" xr:uid="{3B4CA3A3-F931-4EF9-8FEF-24F91B207194}"/>
    <cellStyle name="Input 6 2 3" xfId="849" xr:uid="{7A96F3D1-2C95-45D8-AD46-23321161BAA4}"/>
    <cellStyle name="Input 6 2 4" xfId="943" xr:uid="{302B3188-5362-4C0B-BCBA-E5022342515C}"/>
    <cellStyle name="Input 6 2 5" xfId="1032" xr:uid="{0C6AB7A2-100E-4FD5-A8E6-3249B418B15D}"/>
    <cellStyle name="Input 6 2 6" xfId="1207" xr:uid="{836BC5A7-4033-4113-BCCE-2439A1DF6DE0}"/>
    <cellStyle name="Input 6 3" xfId="711" xr:uid="{5A8EB311-A308-462F-B156-02B172A092FC}"/>
    <cellStyle name="Input 6 4" xfId="571" xr:uid="{74C7BA02-9142-49B9-B2C4-E21C281C67A4}"/>
    <cellStyle name="Input 6 5" xfId="715" xr:uid="{C35B483B-E46D-40C6-B9B6-FE5C7988B8F1}"/>
    <cellStyle name="Input 6 6" xfId="613" xr:uid="{926DC13E-DC39-44E4-A8CA-6A4BF04F87A9}"/>
    <cellStyle name="Input 6 7" xfId="1117" xr:uid="{51E436FD-7EEC-4895-A6EB-8857806D108D}"/>
    <cellStyle name="inputExposure" xfId="152" xr:uid="{1C21BEA3-6D40-4C5F-8CC6-367798D2638E}"/>
    <cellStyle name="inputExposure 2" xfId="388" xr:uid="{B9F7ACD3-2620-47EB-90C9-B1DB37AF204E}"/>
    <cellStyle name="inputExposure 2 2" xfId="738" xr:uid="{04858A7B-966A-47AE-B47D-6815931E3177}"/>
    <cellStyle name="inputExposure 2 3" xfId="657" xr:uid="{E258B81E-B44F-4425-8FB6-9975CC5DD75C}"/>
    <cellStyle name="inputExposure 2 4" xfId="890" xr:uid="{ECD653A0-8D55-4B71-9770-50B02FBC3639}"/>
    <cellStyle name="inputExposure 2 5" xfId="979" xr:uid="{B9266892-50EA-40CA-AA2D-7302E859E788}"/>
    <cellStyle name="inputExposure 2 6" xfId="1150" xr:uid="{9EDCFCF4-2D7B-456C-9EB0-EEE7730400A1}"/>
    <cellStyle name="inputExposure 3" xfId="528" xr:uid="{750F3312-6328-4EE6-98C2-D60358BC1705}"/>
    <cellStyle name="Jegyzet" xfId="153" xr:uid="{90468629-BAE5-480B-A2A1-5A7FFF363F4D}"/>
    <cellStyle name="Jegyzet 2" xfId="321" xr:uid="{2BB04E57-BCDB-4391-9FDB-7CA6E7F130D5}"/>
    <cellStyle name="Jegyzet 2 2" xfId="219" xr:uid="{E0FA4437-8FF1-4BC6-BCDC-517CB3F50C9C}"/>
    <cellStyle name="Jegyzet 2 2 2" xfId="405" xr:uid="{21383B63-8588-48D0-8EC1-96A91F35B321}"/>
    <cellStyle name="Jegyzet 2 2 2 2" xfId="752" xr:uid="{0087AEB1-21BB-4B4F-8A21-0B3E9331AB74}"/>
    <cellStyle name="Jegyzet 2 2 2 3" xfId="654" xr:uid="{9B0274BC-5F59-4BC6-AA99-5DB3A854F45A}"/>
    <cellStyle name="Jegyzet 2 2 2 4" xfId="904" xr:uid="{532CFBE9-4F96-41AA-8525-F7CFA87CD3E9}"/>
    <cellStyle name="Jegyzet 2 2 2 5" xfId="993" xr:uid="{E10C59D2-5514-48EB-B34D-A65386357F9F}"/>
    <cellStyle name="Jegyzet 2 2 2 6" xfId="1166" xr:uid="{6BBC3924-D748-4A46-BEB2-8AD1ABEC8CEB}"/>
    <cellStyle name="Jegyzet 2 2 3" xfId="722" xr:uid="{6DC2F3A1-1665-4B4C-976F-81B4FC4E7CBC}"/>
    <cellStyle name="Jegyzet 2 2 4" xfId="596" xr:uid="{D184EFB3-B2D2-4AB0-A478-0073B34D9D80}"/>
    <cellStyle name="Jegyzet 2 2 5" xfId="1076" xr:uid="{6F9F8768-1DF5-4B64-8F39-8DC613F25081}"/>
    <cellStyle name="Jegyzet 2 3" xfId="419" xr:uid="{0735A2CC-3921-48A3-A4CF-BA7FA0485603}"/>
    <cellStyle name="Jegyzet 2 3 2" xfId="766" xr:uid="{9A47D30A-92C4-484F-8DD6-7B257BA70E13}"/>
    <cellStyle name="Jegyzet 2 3 3" xfId="537" xr:uid="{47274559-51CB-4093-92E0-99B0CBE4D658}"/>
    <cellStyle name="Jegyzet 2 3 4" xfId="918" xr:uid="{68AFE6D3-806C-4740-9AB9-F36AE84C2BB4}"/>
    <cellStyle name="Jegyzet 2 3 5" xfId="1007" xr:uid="{E5584DC8-BC6C-4C42-83C6-9F6961915B30}"/>
    <cellStyle name="Jegyzet 2 3 6" xfId="1180" xr:uid="{2864F611-C589-4FDC-8ACD-3370BE2E1B87}"/>
    <cellStyle name="Jegyzet 2 4" xfId="585" xr:uid="{14EB6F32-AED9-411C-A7DE-0FC6AAA6C60F}"/>
    <cellStyle name="Jegyzet 2 5" xfId="679" xr:uid="{2548B6B5-CF3B-49D1-90BA-555DBEF6FF9F}"/>
    <cellStyle name="Jegyzet 2 6" xfId="1090" xr:uid="{4F4E7764-5A9A-462C-9148-AE1BF5098A27}"/>
    <cellStyle name="Jegyzet 3" xfId="369" xr:uid="{CFFACE4A-1CAE-4C6D-8A6F-E7188E05F1F6}"/>
    <cellStyle name="Jegyzet 3 2" xfId="466" xr:uid="{B3660EBE-911D-496D-89BC-04832B45E586}"/>
    <cellStyle name="Jegyzet 3 2 2" xfId="811" xr:uid="{412CCC23-1A88-4E81-A94F-B982B7156483}"/>
    <cellStyle name="Jegyzet 3 2 3" xfId="869" xr:uid="{7CA0B1D9-DC33-4661-A1F8-9A78E9575699}"/>
    <cellStyle name="Jegyzet 3 2 4" xfId="963" xr:uid="{EB0171F1-45B6-4E0D-AF15-09D14B60302B}"/>
    <cellStyle name="Jegyzet 3 2 5" xfId="1052" xr:uid="{10350C9D-7569-4A56-808E-40B6C93D5D15}"/>
    <cellStyle name="Jegyzet 3 2 6" xfId="1227" xr:uid="{761B528D-E977-4451-9962-FD0713CA76C1}"/>
    <cellStyle name="Jegyzet 3 3" xfId="559" xr:uid="{AF731109-8B65-4AE9-9D90-F845B3CF26B8}"/>
    <cellStyle name="Jegyzet 3 4" xfId="878" xr:uid="{341016B2-EAED-43ED-AC49-2E10D3F2AF9D}"/>
    <cellStyle name="Jegyzet 3 5" xfId="1137" xr:uid="{B2BE5D86-33A5-4D4C-9DA8-490F68F0582C}"/>
    <cellStyle name="Jegyzet 4" xfId="389" xr:uid="{7A683D5F-EBC9-46F9-BA2A-9E414CD25A31}"/>
    <cellStyle name="Jegyzet 4 2" xfId="739" xr:uid="{94665248-221E-4C82-A430-592529C65512}"/>
    <cellStyle name="Jegyzet 4 3" xfId="552" xr:uid="{D068951C-433C-43BE-98F0-EB2455A0DF3C}"/>
    <cellStyle name="Jegyzet 4 4" xfId="891" xr:uid="{CC8DA87E-57B9-400E-AAF1-241A4C381A87}"/>
    <cellStyle name="Jegyzet 4 5" xfId="980" xr:uid="{F13B9059-5B03-4AE5-9819-710A78175939}"/>
    <cellStyle name="Jegyzet 4 6" xfId="1151" xr:uid="{BDC34DE6-38D7-491C-B708-61F4A193C4B7}"/>
    <cellStyle name="Jegyzet 5" xfId="683" xr:uid="{9869DD5F-581F-418A-8A11-1F0322A3BB24}"/>
    <cellStyle name="Jegyzet 6" xfId="726" xr:uid="{BB12519F-5540-41E9-BBAF-BC0A7D73A888}"/>
    <cellStyle name="Jegyzet 7" xfId="1062" xr:uid="{3BFB00A0-1092-4872-B670-E10A05538AC3}"/>
    <cellStyle name="Jelölőszín (1)" xfId="154" xr:uid="{A3F88B67-130F-4426-B33E-68DA978094B4}"/>
    <cellStyle name="Jelölőszín (2)" xfId="155" xr:uid="{37DD78DB-9DDC-450D-8E3E-E8233207270F}"/>
    <cellStyle name="Jelölőszín (3)" xfId="156" xr:uid="{4DE84B23-9E6E-4191-9EA1-8746603A10DE}"/>
    <cellStyle name="Jelölőszín (4)" xfId="157" xr:uid="{BD55F625-1752-4CD0-B559-F7E07DEE5B0A}"/>
    <cellStyle name="Jelölőszín (5)" xfId="158" xr:uid="{B235CF50-4871-4709-9816-DA106F7CCE49}"/>
    <cellStyle name="Jelölőszín (6)" xfId="159" xr:uid="{D3EAC155-1DC2-4F52-9095-ECF131433242}"/>
    <cellStyle name="Jó" xfId="160" xr:uid="{6DAB6521-09E4-41FF-B6DE-A2EF4AEE9F3E}"/>
    <cellStyle name="Kimenet" xfId="161" xr:uid="{01C42AF4-D5C6-4E85-AE2B-A67BA628703A}"/>
    <cellStyle name="Kimenet 2" xfId="322" xr:uid="{82893A2A-9BE6-4DC2-A113-E76C1653D85E}"/>
    <cellStyle name="Kimenet 2 2" xfId="360" xr:uid="{31089555-4F2C-4B0E-9B56-7A6F284000D7}"/>
    <cellStyle name="Kimenet 2 2 2" xfId="457" xr:uid="{6911BA0A-4A73-4B5A-9FCF-C1ACA5F3C5D0}"/>
    <cellStyle name="Kimenet 2 2 2 2" xfId="802" xr:uid="{CE245CD1-174A-4AA3-BD78-51F618EEF61F}"/>
    <cellStyle name="Kimenet 2 2 2 3" xfId="860" xr:uid="{8AE6677A-7D97-48BF-B391-A9946F49AC91}"/>
    <cellStyle name="Kimenet 2 2 2 4" xfId="954" xr:uid="{FA8B59BD-379A-4DAB-BA80-064852EBF714}"/>
    <cellStyle name="Kimenet 2 2 2 5" xfId="1043" xr:uid="{1648AB79-432E-4D25-AAE6-7675F688E557}"/>
    <cellStyle name="Kimenet 2 2 2 6" xfId="1218" xr:uid="{346A5C7B-11E0-48AB-ACCC-AB685BD1FB4F}"/>
    <cellStyle name="Kimenet 2 2 3" xfId="564" xr:uid="{D7115A5D-5A34-4B12-9CDB-C38E1C82B439}"/>
    <cellStyle name="Kimenet 2 2 4" xfId="816" xr:uid="{3FCD52CC-84AC-4BCD-A72C-2A0BE2195983}"/>
    <cellStyle name="Kimenet 2 2 5" xfId="1128" xr:uid="{7D260DDC-AE51-4DE2-9447-42D86B736DA6}"/>
    <cellStyle name="Kimenet 2 3" xfId="420" xr:uid="{524F2A09-AA2E-46B1-BD04-C2B4E6141921}"/>
    <cellStyle name="Kimenet 2 3 2" xfId="767" xr:uid="{B18C7565-F132-4F2D-9472-8E1748CDA853}"/>
    <cellStyle name="Kimenet 2 3 3" xfId="649" xr:uid="{442295B9-8157-441F-AEDC-26A7DCD563D4}"/>
    <cellStyle name="Kimenet 2 3 4" xfId="919" xr:uid="{04F997E7-AB37-4617-972E-C561A3AAD73E}"/>
    <cellStyle name="Kimenet 2 3 5" xfId="1008" xr:uid="{A88B4331-BEE6-4DEB-893D-9DF934667CB6}"/>
    <cellStyle name="Kimenet 2 3 6" xfId="1181" xr:uid="{6E787279-4EE0-4A9B-95DB-4DD727B96FE0}"/>
    <cellStyle name="Kimenet 2 4" xfId="584" xr:uid="{F3A4D202-3240-479C-854F-DA381ED9C4D5}"/>
    <cellStyle name="Kimenet 2 5" xfId="702" xr:uid="{58D9F0AF-A770-48A7-BB8C-1207C8181E48}"/>
    <cellStyle name="Kimenet 2 6" xfId="1091" xr:uid="{B83F22B5-FD63-4BD2-8D4D-B86AF9B68377}"/>
    <cellStyle name="Kimenet 3" xfId="348" xr:uid="{099AA7B5-B276-4344-9181-573BD2F5D2B9}"/>
    <cellStyle name="Kimenet 3 2" xfId="445" xr:uid="{140EE395-9910-406A-B194-3CDCC01E10BC}"/>
    <cellStyle name="Kimenet 3 2 2" xfId="790" xr:uid="{D7536CDA-E2AE-4838-B1B3-CAE88B51C68F}"/>
    <cellStyle name="Kimenet 3 2 3" xfId="848" xr:uid="{696E1B07-FECA-4D01-B63B-260737F330AA}"/>
    <cellStyle name="Kimenet 3 2 4" xfId="942" xr:uid="{070C334F-211D-40DC-91F0-402A55973C58}"/>
    <cellStyle name="Kimenet 3 2 5" xfId="1031" xr:uid="{308BE7A4-1A88-43AD-9FAB-3FADE6B2BE3C}"/>
    <cellStyle name="Kimenet 3 2 6" xfId="1206" xr:uid="{6D55F51C-059C-4E22-9F53-CC3DB702DAAE}"/>
    <cellStyle name="Kimenet 3 3" xfId="692" xr:uid="{8216EABE-07E1-4F82-96B7-2F97E9B5D57E}"/>
    <cellStyle name="Kimenet 3 4" xfId="703" xr:uid="{6C5CE910-DA36-4CDF-854C-5BF740ACA89C}"/>
    <cellStyle name="Kimenet 3 5" xfId="1116" xr:uid="{35B35A86-1F94-4BEF-BAC7-2D457186E222}"/>
    <cellStyle name="Kimenet 4" xfId="390" xr:uid="{8473EEE9-F9AD-4C20-A12D-EBFEE7DE04CA}"/>
    <cellStyle name="Kimenet 4 2" xfId="740" xr:uid="{FA035502-BE69-40F5-A0E3-5AFA483793B8}"/>
    <cellStyle name="Kimenet 4 3" xfId="656" xr:uid="{621BAAD4-330E-4DE8-810A-B3F484CAF84B}"/>
    <cellStyle name="Kimenet 4 4" xfId="892" xr:uid="{6D418162-4336-455D-BAC1-3E556ED606B3}"/>
    <cellStyle name="Kimenet 4 5" xfId="981" xr:uid="{FF70B8AF-7B42-41F5-9029-ED47F998FD38}"/>
    <cellStyle name="Kimenet 4 6" xfId="1152" xr:uid="{ACC33B56-A9B3-433A-81BE-5332571F9425}"/>
    <cellStyle name="Kimenet 5" xfId="625" xr:uid="{1908BCD3-C79A-4B3D-A2CD-C03F52B64A07}"/>
    <cellStyle name="Kimenet 6" xfId="626" xr:uid="{EAFBB577-0494-4169-8319-D5C225F09B8B}"/>
    <cellStyle name="Kimenet 7" xfId="1063" xr:uid="{B86896E1-EEC0-4E4E-99A5-B20DB26D65FC}"/>
    <cellStyle name="Kontrolní buňka" xfId="15" builtinId="23" customBuiltin="1"/>
    <cellStyle name="Lien hypertexte 2" xfId="162" xr:uid="{9D5B2BB5-8581-4947-B776-F69A39BD5F07}"/>
    <cellStyle name="Lien hypertexte 3" xfId="163" xr:uid="{0AB804BC-DD38-4BC5-889E-7CA04E488FA3}"/>
    <cellStyle name="Linked Cell 2" xfId="164" xr:uid="{7A220AB5-F2C2-4E63-A825-0366D24D5C7D}"/>
    <cellStyle name="Linked Cell 3" xfId="279" xr:uid="{466D5E83-F35B-4D57-AD5F-EB77778A9138}"/>
    <cellStyle name="Magyarázó szöveg" xfId="165" xr:uid="{C4704AE1-63EF-44AE-95F5-15310EC0F2B2}"/>
    <cellStyle name="Millares 2" xfId="166" xr:uid="{861BD65C-D8C4-42F5-8D36-D11712F160E2}"/>
    <cellStyle name="Millares 2 2" xfId="167" xr:uid="{9BBB8F4C-E713-434B-B29D-47B27A6F15B3}"/>
    <cellStyle name="Millares 3" xfId="168" xr:uid="{C0D3844C-BD67-46DC-A436-0EE80B19C282}"/>
    <cellStyle name="Millares 3 2" xfId="169" xr:uid="{C9128F68-025D-4DAE-AF32-89EA20B16353}"/>
    <cellStyle name="Millares 3 2 2" xfId="324" xr:uid="{D9AB995E-3B0D-4449-8DEA-DBD6F24A2DBD}"/>
    <cellStyle name="Millares 3 2 2 2" xfId="422" xr:uid="{F288EAE3-36BF-4998-B824-B30DE3E840DF}"/>
    <cellStyle name="Millares 3 2 2 2 2" xfId="1183" xr:uid="{1F4EAF1B-3927-476C-8AF8-F53A11D96837}"/>
    <cellStyle name="Millares 3 2 2 3" xfId="1093" xr:uid="{E9AB0179-3BB8-4D2F-B224-884F4968CE49}"/>
    <cellStyle name="Millares 3 2 3" xfId="392" xr:uid="{9B757658-6EC0-41BF-9654-74B4274552FE}"/>
    <cellStyle name="Millares 3 2 3 2" xfId="1154" xr:uid="{00178723-EED1-44F3-AE9F-4FD565A66907}"/>
    <cellStyle name="Millares 3 2 4" xfId="1065" xr:uid="{3A8AE82F-3875-4E5C-A749-547C5AB738C9}"/>
    <cellStyle name="Millares 3 3" xfId="323" xr:uid="{84B6AFE3-7728-4A7E-BEB2-C070A2B581ED}"/>
    <cellStyle name="Millares 3 3 2" xfId="421" xr:uid="{75628DD8-8EE2-4C6F-BE99-E74184D1885C}"/>
    <cellStyle name="Millares 3 3 2 2" xfId="1182" xr:uid="{9FE7EB17-89F3-4DB7-AF83-AA93F521AC42}"/>
    <cellStyle name="Millares 3 3 3" xfId="1092" xr:uid="{025B1C67-3B00-4FCA-A494-891177CBEBB1}"/>
    <cellStyle name="Millares 3 4" xfId="391" xr:uid="{01A6A95A-DABE-48F1-9633-1F157323F8EA}"/>
    <cellStyle name="Millares 3 4 2" xfId="1153" xr:uid="{35FF28EF-74AA-46E2-9253-8E890EBF7D6C}"/>
    <cellStyle name="Millares 3 5" xfId="1064" xr:uid="{91E587E4-91AE-46CB-815D-5984BEB62989}"/>
    <cellStyle name="Nadpis 1 2" xfId="499" xr:uid="{ACABFF40-1682-455A-9EDF-E515C2877EA3}"/>
    <cellStyle name="Nadpis 2 2" xfId="500" xr:uid="{275F6E9E-8BF0-4F9E-B199-5F8A320DD2E5}"/>
    <cellStyle name="Nadpis 3 2" xfId="501" xr:uid="{360AA65F-31B4-43F0-A9DB-6B1DB72A2CCC}"/>
    <cellStyle name="Nadpis 4 2" xfId="502" xr:uid="{73B4D58D-1AC6-4FF3-9486-B4C4A315B974}"/>
    <cellStyle name="Navadno_List1" xfId="170" xr:uid="{49CC117A-65B1-4C94-8267-EC1B926477AF}"/>
    <cellStyle name="Název 2" xfId="503" xr:uid="{24EF9B09-9973-432D-A2A8-19435D44801E}"/>
    <cellStyle name="Neutral 2" xfId="171" xr:uid="{C2CA82F4-5DD1-4F11-8EEB-4E67E37FBCB2}"/>
    <cellStyle name="Neutral 3" xfId="280" xr:uid="{D5FB3CA4-C36A-4461-ADE4-9855164DB44E}"/>
    <cellStyle name="Neutrální 2" xfId="504" xr:uid="{28CCA065-7D3E-4D9E-86EB-E62C7EE0D93C}"/>
    <cellStyle name="Normal 10" xfId="281" xr:uid="{98E460DE-F233-4B6C-A5B1-C85601728C6B}"/>
    <cellStyle name="Normal 11" xfId="317" xr:uid="{9930E803-7489-4812-AADA-7CEBDC9A10AE}"/>
    <cellStyle name="Normal 12" xfId="318" xr:uid="{229EA5F5-A0C1-4CA8-AFCA-5D9D33E70BB2}"/>
    <cellStyle name="Normal 13" xfId="23" xr:uid="{F7A49B9B-D5D7-4535-B34F-86F0575AB02C}"/>
    <cellStyle name="Normal 2" xfId="3" xr:uid="{00000000-0005-0000-0000-000006000000}"/>
    <cellStyle name="Normal 2 10" xfId="964" xr:uid="{277F6BB7-3290-43A9-8814-5A6054B347D5}"/>
    <cellStyle name="Normal 2 2" xfId="173" xr:uid="{61B0D706-A4A5-4CA8-981A-05826E46E0FF}"/>
    <cellStyle name="Normal 2 2 2" xfId="9" xr:uid="{00000000-0005-0000-0000-000007000000}"/>
    <cellStyle name="Normal 2 2 3" xfId="175" xr:uid="{5410F1DA-24E2-4564-9C08-F1FC415BFCCC}"/>
    <cellStyle name="Normal 2 2 3 2" xfId="176" xr:uid="{CFD1ED32-82DE-4D7C-9712-4EB72785E5B2}"/>
    <cellStyle name="Normal 2 2_COREP GL04rev3" xfId="177" xr:uid="{6B41E07D-7149-4B5D-9187-473CE2DA054C}"/>
    <cellStyle name="Normal 2 3" xfId="22" xr:uid="{7062BF2A-FFAC-4775-AFFC-D7C0952B1956}"/>
    <cellStyle name="Normal 2 4" xfId="376" xr:uid="{F486B2FE-1F9B-4665-A33B-DB3C2E3608D3}"/>
    <cellStyle name="Normal 2 5" xfId="178" xr:uid="{826F79A7-6B6D-485E-A299-681846DDDB8B}"/>
    <cellStyle name="Normal 2 5 2 2 2" xfId="319" xr:uid="{3DFA8388-8656-4812-A893-D69E67D56A2C}"/>
    <cellStyle name="Normal 2 6" xfId="17" xr:uid="{8831924A-1623-4A5A-B32F-3C7E55068C6C}"/>
    <cellStyle name="Normal 2 7" xfId="474" xr:uid="{98FC94D7-4345-4842-91B4-5871E9395B16}"/>
    <cellStyle name="Normal 2 8" xfId="832" xr:uid="{749F8F55-955E-4E78-8146-42606DCD28CA}"/>
    <cellStyle name="Normal 2 9" xfId="873" xr:uid="{DF20DDE9-2A9F-4B9F-9983-B5AACF0DF605}"/>
    <cellStyle name="Normal 2_~0149226" xfId="179" xr:uid="{68412CE1-C9D0-4A22-A2F4-7670E456F02A}"/>
    <cellStyle name="Normal 3" xfId="18" xr:uid="{F5A4E179-B943-47EB-B302-26ED607DD7F0}"/>
    <cellStyle name="Normal 3 2" xfId="19" xr:uid="{B112AEB9-2D1D-4C9B-B50E-7B74A7F89F1B}"/>
    <cellStyle name="Normal 3 3" xfId="181" xr:uid="{D987B373-6023-4958-A215-36C62860D7FB}"/>
    <cellStyle name="Normal 3 4" xfId="182" xr:uid="{F46C1D26-87BA-4B51-93A2-4A97FB1C404A}"/>
    <cellStyle name="Normal 3 4 2" xfId="291" xr:uid="{C03B4358-0A0B-4307-8444-E02FCDF659A8}"/>
    <cellStyle name="Normal 3 5" xfId="290" xr:uid="{79874331-A78B-4338-B061-A5C90BC39DEE}"/>
    <cellStyle name="Normal 3 6" xfId="316" xr:uid="{EBED9FAD-613C-4F38-8CE9-69FE9EC21976}"/>
    <cellStyle name="Normal 3 7" xfId="180" xr:uid="{482744BE-0AB4-445A-8D0E-6E2250D11F89}"/>
    <cellStyle name="Normal 3_~1520012" xfId="183" xr:uid="{663AC9CC-CA67-417D-8400-BAAACFF0D82D}"/>
    <cellStyle name="Normal 4" xfId="21" xr:uid="{5BF6364E-1A13-4588-B158-5DCF6D8E6A82}"/>
    <cellStyle name="Normal 4 2" xfId="287" xr:uid="{56BFE21A-DC1B-498F-B729-50C07AFE5B1E}"/>
    <cellStyle name="Normal 5" xfId="184" xr:uid="{7D9AAA29-507D-4F7D-A008-9F4530B261C5}"/>
    <cellStyle name="Normal 5 2" xfId="185" xr:uid="{EC5E47F9-2853-4FFF-95A8-2DA123EF67E5}"/>
    <cellStyle name="Normal 5_20130128_ITS on reporting_Annex I_CA" xfId="186" xr:uid="{E86E9BD5-BD91-4E9C-92E1-4C390ECED953}"/>
    <cellStyle name="Normal 6" xfId="187" xr:uid="{40020517-27F1-4DCD-A152-3D282286C24C}"/>
    <cellStyle name="Normal 7" xfId="188" xr:uid="{02BEBE0B-5B58-4DC4-9A77-603F925F815D}"/>
    <cellStyle name="Normal 7 2" xfId="189" xr:uid="{99BFE3A8-AA57-4F3D-A804-3030514C45EF}"/>
    <cellStyle name="Normal 7 3" xfId="289" xr:uid="{06F6369B-43B2-44D8-A85C-3B175A3E0005}"/>
    <cellStyle name="Normal 8" xfId="190" xr:uid="{9BBCF452-F52C-487A-B760-37C865520CAF}"/>
    <cellStyle name="Normal 8 2" xfId="288" xr:uid="{BD58D2F3-81CF-46E2-9D35-83C131EFF4B9}"/>
    <cellStyle name="Normal 8 3" xfId="395" xr:uid="{C15B4C75-ADEB-468F-A1B7-998A4C8EA24E}"/>
    <cellStyle name="Normal 9" xfId="315" xr:uid="{43FAA5E1-5FE0-4DE0-BFE7-4C9B831E38EB}"/>
    <cellStyle name="Normale 2" xfId="10" xr:uid="{00000000-0005-0000-0000-000008000000}"/>
    <cellStyle name="Normale_2011 04 14 Templates for stress test_bcl" xfId="191" xr:uid="{D30D7BA3-D13E-4DB9-BD37-0B2EF1D7EB6A}"/>
    <cellStyle name="Normální" xfId="0" builtinId="0"/>
    <cellStyle name="Normální 10" xfId="497" xr:uid="{5E3E8EFC-9B63-4808-AD28-1B662B7CEE2D}"/>
    <cellStyle name="Normální 11" xfId="516" xr:uid="{6652624C-2142-44F1-A3D6-367DA01D829E}"/>
    <cellStyle name="Normální 12" xfId="517" xr:uid="{7028E03F-4CE9-4158-A312-3215075D3626}"/>
    <cellStyle name="Normální 13" xfId="518" xr:uid="{B60B5E59-2D2A-4EBE-8062-048A0EC0A555}"/>
    <cellStyle name="Normální 14" xfId="519" xr:uid="{FC3134A7-F01E-4333-BE5F-FA68F455B3AC}"/>
    <cellStyle name="Normální 15" xfId="520" xr:uid="{DE164832-CDFC-44B7-AAF4-8CE8B5857A43}"/>
    <cellStyle name="Normální 16" xfId="521" xr:uid="{C39C7CD8-1653-403D-86B9-00BC271BA3B6}"/>
    <cellStyle name="Normální 17" xfId="523" xr:uid="{CF1DC987-9720-4236-B1D7-B16893132024}"/>
    <cellStyle name="Normální 18" xfId="524" xr:uid="{D329D7AC-4DF2-4797-892B-2D832E5B721B}"/>
    <cellStyle name="Normální 19" xfId="476" xr:uid="{E3272609-A049-4396-9BFF-BB992E3ACBBC}"/>
    <cellStyle name="Normální 2" xfId="1" xr:uid="{00000000-0005-0000-0000-00000A000000}"/>
    <cellStyle name="Normální 2 2" xfId="468" xr:uid="{A225FACD-0635-4198-8595-FC5CEFC82C81}"/>
    <cellStyle name="Normální 2 2 2" xfId="494" xr:uid="{79598904-CE1D-4A6D-8457-375085ED036A}"/>
    <cellStyle name="Normální 2 2 3" xfId="484" xr:uid="{69E85583-0422-466A-B76B-6D35DBA22269}"/>
    <cellStyle name="Normální 2 3" xfId="472" xr:uid="{69A0376F-358D-413E-BC34-C80F19BF16BF}"/>
    <cellStyle name="Normální 2 3 2" xfId="490" xr:uid="{670CB631-F5B6-4331-AB4C-DE1BDDFA9AFF}"/>
    <cellStyle name="Normální 2 4" xfId="479" xr:uid="{43BBFA8C-15DA-4D50-A8C7-4D994C233D97}"/>
    <cellStyle name="Normální 2 5" xfId="371" xr:uid="{2BB29BF4-36B8-49C1-AA6E-8761FC188B83}"/>
    <cellStyle name="Normální 20" xfId="525" xr:uid="{E585FBF8-806F-48FA-BA9B-EA6161B490A8}"/>
    <cellStyle name="Normální 21" xfId="526" xr:uid="{8B7AC717-B2EA-40C0-8C72-1C8512E3FED5}"/>
    <cellStyle name="Normální 22" xfId="527" xr:uid="{5F5BB63C-9BDB-4319-BDD3-A5FE117F9608}"/>
    <cellStyle name="Normální 23" xfId="16" xr:uid="{232A7F11-FD0D-4284-81F4-BBEFA5B4BE50}"/>
    <cellStyle name="Normální 3" xfId="372" xr:uid="{D85D6A53-477D-40C3-A77B-EBFC64E467AB}"/>
    <cellStyle name="Normální 3 2" xfId="469" xr:uid="{08A3FD39-0465-4B8C-9E24-F6C2A23CC9A8}"/>
    <cellStyle name="Normální 3 2 2" xfId="485" xr:uid="{F06A1823-AE45-4E4C-9FD8-E239B4BFA19F}"/>
    <cellStyle name="Normální 3 3" xfId="473" xr:uid="{9F8CA371-64D7-4E83-B87D-57A98FACD07A}"/>
    <cellStyle name="Normální 3 4" xfId="480" xr:uid="{FE01A3CA-93DA-4258-A873-243656757D75}"/>
    <cellStyle name="Normální 4" xfId="374" xr:uid="{43AAA1AE-763B-47FD-AFCD-F0C7FF39ADC6}"/>
    <cellStyle name="Normální 4 2" xfId="470" xr:uid="{EB7D78F3-A1C0-4E59-A239-01353207FABA}"/>
    <cellStyle name="Normální 4 3" xfId="481" xr:uid="{5F9DBEBC-9591-4E50-9F2F-E440192C8C9B}"/>
    <cellStyle name="Normální 5" xfId="375" xr:uid="{CA3E6838-7EBE-4E41-8674-256DA6831120}"/>
    <cellStyle name="Normální 5 2" xfId="482" xr:uid="{379B9A04-1786-4705-9602-D13178E5A0F7}"/>
    <cellStyle name="Normální 6" xfId="471" xr:uid="{B291E4C5-8A50-4AAF-A91F-A3123CAE48A8}"/>
    <cellStyle name="Normální 6 2" xfId="486" xr:uid="{D1636BB2-BF47-4A85-BEA1-32900B5144C2}"/>
    <cellStyle name="Normální 7" xfId="488" xr:uid="{8E288F96-6DF2-4F95-BB73-CF7B3BDFE449}"/>
    <cellStyle name="Normální 8" xfId="487" xr:uid="{42B7C4DC-8B09-441E-89DA-F58F7EF0EB48}"/>
    <cellStyle name="Normální 8 2" xfId="495" xr:uid="{F79B7D5E-429D-4F15-A29C-88F6976A9828}"/>
    <cellStyle name="Normální 8 3" xfId="496" xr:uid="{06F11B86-70E2-4263-9C59-CC7D126DB697}"/>
    <cellStyle name="Normální 9" xfId="493" xr:uid="{8440BF03-EB68-402D-8B9B-1C57E3C58BA8}"/>
    <cellStyle name="Notas" xfId="192" xr:uid="{BC74337D-ACDC-4C77-A214-D9E4B663CB9C}"/>
    <cellStyle name="Notas 2" xfId="325" xr:uid="{55D52AC9-9590-4AA1-A5C4-0504D8FDD286}"/>
    <cellStyle name="Notas 2 2" xfId="220" xr:uid="{C1D52EC9-0B73-4BFA-B44A-6432B0097B9D}"/>
    <cellStyle name="Notas 2 2 2" xfId="406" xr:uid="{A0CFEB22-62CB-48DB-9331-EC6734BE7C8C}"/>
    <cellStyle name="Notas 2 2 2 2" xfId="753" xr:uid="{40C4FAFC-FA3A-45D2-BFD7-9F8FA55435F6}"/>
    <cellStyle name="Notas 2 2 2 3" xfId="655" xr:uid="{0E419255-C233-4BAC-A3D5-D8407E6FB5DD}"/>
    <cellStyle name="Notas 2 2 2 4" xfId="905" xr:uid="{0F837FA8-0704-49CC-897B-04215A4390A0}"/>
    <cellStyle name="Notas 2 2 2 5" xfId="994" xr:uid="{ECBBDD92-71C6-4494-B068-63C19137A408}"/>
    <cellStyle name="Notas 2 2 2 6" xfId="1167" xr:uid="{E82116B6-6C6A-4AA0-98A8-E8ADCF3B2A6B}"/>
    <cellStyle name="Notas 2 2 3" xfId="611" xr:uid="{61532E25-05CA-439D-B7AD-715A44A0B725}"/>
    <cellStyle name="Notas 2 2 4" xfId="822" xr:uid="{366D0F57-585E-40F1-B9EE-D1A60295D888}"/>
    <cellStyle name="Notas 2 2 5" xfId="1077" xr:uid="{8BECFE49-A94F-4FBC-85AF-7B9754723CD5}"/>
    <cellStyle name="Notas 2 3" xfId="423" xr:uid="{A8D668E8-93D3-4A97-9A09-D6EF8B378D0B}"/>
    <cellStyle name="Notas 2 3 2" xfId="768" xr:uid="{D452133C-389E-43D1-A639-EA63D10DA3BF}"/>
    <cellStyle name="Notas 2 3 3" xfId="536" xr:uid="{BAF400BF-F15B-4081-9FA9-42D11FDFD5C9}"/>
    <cellStyle name="Notas 2 3 4" xfId="920" xr:uid="{F72FD194-ADCE-45C9-855B-83EFD2678037}"/>
    <cellStyle name="Notas 2 3 5" xfId="1009" xr:uid="{C60F2F13-74EA-4329-8DED-B7501784F605}"/>
    <cellStyle name="Notas 2 3 6" xfId="1184" xr:uid="{1310019C-E982-449A-ACE6-07E1BAF90E9D}"/>
    <cellStyle name="Notas 2 4" xfId="582" xr:uid="{770231D4-2091-4B72-8785-5356C563351E}"/>
    <cellStyle name="Notas 2 5" xfId="684" xr:uid="{43DE1525-43F6-41F4-B3F3-DB1D0BA593D3}"/>
    <cellStyle name="Notas 2 6" xfId="1094" xr:uid="{C3749929-9D0E-430F-A135-88EF05B95E8F}"/>
    <cellStyle name="Notas 3" xfId="342" xr:uid="{6520EB5F-1301-441D-91B7-2B0793D6E56C}"/>
    <cellStyle name="Notas 3 2" xfId="439" xr:uid="{DF66B357-8C92-42EB-9E87-B15702B7DBA6}"/>
    <cellStyle name="Notas 3 2 2" xfId="784" xr:uid="{91702B6D-D992-41CD-9EC8-C9326626E7DD}"/>
    <cellStyle name="Notas 3 2 3" xfId="842" xr:uid="{260A0B7C-B278-47C3-8E92-6715D6F64C0B}"/>
    <cellStyle name="Notas 3 2 4" xfId="936" xr:uid="{B5E26F63-0C7E-44B7-80EA-4AC5C93573D5}"/>
    <cellStyle name="Notas 3 2 5" xfId="1025" xr:uid="{85747527-F134-4030-AD75-0DB157DACE5B}"/>
    <cellStyle name="Notas 3 2 6" xfId="1200" xr:uid="{827F9965-F573-429B-9B5F-6979679FA43B}"/>
    <cellStyle name="Notas 3 3" xfId="689" xr:uid="{6E98C27B-980D-4496-8B9C-38E843E400E7}"/>
    <cellStyle name="Notas 3 4" xfId="710" xr:uid="{24B39828-44A7-4A5D-854F-88C8BDCCA98A}"/>
    <cellStyle name="Notas 3 5" xfId="1110" xr:uid="{8CA3A13A-C95A-4B6D-84D9-F4EAE3AAF8CE}"/>
    <cellStyle name="Notas 4" xfId="396" xr:uid="{0082395A-0C81-4C43-AED3-048BD04ED876}"/>
    <cellStyle name="Notas 4 2" xfId="743" xr:uid="{933ED974-6A75-40CD-B75B-34EA33CD4840}"/>
    <cellStyle name="Notas 4 3" xfId="695" xr:uid="{BC4A523C-4E1D-431A-94CB-E7536C835945}"/>
    <cellStyle name="Notas 4 4" xfId="895" xr:uid="{381EBDFA-D3DE-4D3E-B952-B6466707EE02}"/>
    <cellStyle name="Notas 4 5" xfId="984" xr:uid="{A08A6699-A703-478E-9935-4B90BDB75A6F}"/>
    <cellStyle name="Notas 4 6" xfId="1157" xr:uid="{9C956E2F-E677-41CD-9DEA-646EED4BE418}"/>
    <cellStyle name="Notas 5" xfId="701" xr:uid="{64C63087-D7BA-4C3A-81B0-A23796DB0BE4}"/>
    <cellStyle name="Notas 6" xfId="593" xr:uid="{5E7F3176-1A9C-46CE-BFAC-C87FF193FF84}"/>
    <cellStyle name="Notas 7" xfId="1068" xr:uid="{7ABCA494-08D5-4835-801E-944561479D26}"/>
    <cellStyle name="Note 2" xfId="193" xr:uid="{77DEFFFA-5E75-4DD6-B6FA-7E8830DFD559}"/>
    <cellStyle name="Note 2 2" xfId="326" xr:uid="{974D5A75-34EA-4377-8856-F06DACABD365}"/>
    <cellStyle name="Note 2 2 2" xfId="221" xr:uid="{A1FD4FE7-9A59-4821-9ADA-4053800C36DF}"/>
    <cellStyle name="Note 2 2 2 2" xfId="407" xr:uid="{F1518A41-ED7C-4DBE-8EAF-F03480E01009}"/>
    <cellStyle name="Note 2 2 2 2 2" xfId="754" xr:uid="{A9FC5368-6DC2-4333-A3CB-A0DF6086576F}"/>
    <cellStyle name="Note 2 2 2 2 3" xfId="545" xr:uid="{DE8E6E0B-5E92-4C5C-8B4A-2C1821FD242F}"/>
    <cellStyle name="Note 2 2 2 2 4" xfId="906" xr:uid="{224606A7-A93F-4F04-9661-EC4BB707D086}"/>
    <cellStyle name="Note 2 2 2 2 5" xfId="995" xr:uid="{716D12C4-8DA5-4214-B211-FC2521E888B3}"/>
    <cellStyle name="Note 2 2 2 2 6" xfId="1168" xr:uid="{28C418D6-3B56-4951-A428-74F6F24FEA3B}"/>
    <cellStyle name="Note 2 2 2 3" xfId="705" xr:uid="{A3B3604F-CC86-4C30-9908-2B6CB2B80CEE}"/>
    <cellStyle name="Note 2 2 2 4" xfId="597" xr:uid="{2D68881F-1F84-4ACB-814D-20CAD9431995}"/>
    <cellStyle name="Note 2 2 2 5" xfId="1078" xr:uid="{49F55A09-F7F1-4184-AA1A-3D4AC6887EFC}"/>
    <cellStyle name="Note 2 2 3" xfId="424" xr:uid="{52DEE5DB-292B-4643-BEAB-866EA583A656}"/>
    <cellStyle name="Note 2 2 3 2" xfId="769" xr:uid="{6537F408-D3E9-41A6-AB3C-3E5FC5276E43}"/>
    <cellStyle name="Note 2 2 3 3" xfId="535" xr:uid="{44EFF212-6D9A-45E1-AF79-743DF4A2F60A}"/>
    <cellStyle name="Note 2 2 3 4" xfId="921" xr:uid="{A40270FE-A847-4A10-B72D-AC24F8D110EB}"/>
    <cellStyle name="Note 2 2 3 5" xfId="1010" xr:uid="{8E67EB8C-27C7-4D0C-A68C-8FF8589F3533}"/>
    <cellStyle name="Note 2 2 3 6" xfId="1185" xr:uid="{553AC631-A438-4FA4-AC5D-DF786C3E33CD}"/>
    <cellStyle name="Note 2 2 4" xfId="676" xr:uid="{9258A86D-1A01-424B-BB58-E31CA5298F64}"/>
    <cellStyle name="Note 2 2 5" xfId="721" xr:uid="{A1893701-B289-409D-8C09-3468DBBD586C}"/>
    <cellStyle name="Note 2 2 6" xfId="1095" xr:uid="{8EA861A2-690F-461D-843A-D948B5E39A04}"/>
    <cellStyle name="Note 2 3" xfId="341" xr:uid="{1601F1B9-7DE8-4DF5-884E-242BE5B14820}"/>
    <cellStyle name="Note 2 3 2" xfId="438" xr:uid="{25A3D9CE-7A46-46B5-AFB8-684D5D0A734D}"/>
    <cellStyle name="Note 2 3 2 2" xfId="783" xr:uid="{EBB3939C-A7E4-4C79-A9C1-E92CB0DD1EBA}"/>
    <cellStyle name="Note 2 3 2 3" xfId="841" xr:uid="{F505F5F4-D137-47EF-AEDD-C360EC154DE5}"/>
    <cellStyle name="Note 2 3 2 4" xfId="935" xr:uid="{1164F8E4-F2A9-421A-ADE2-16F66CA9E716}"/>
    <cellStyle name="Note 2 3 2 5" xfId="1024" xr:uid="{76435436-AFC2-4520-915C-76738A5C19F1}"/>
    <cellStyle name="Note 2 3 2 6" xfId="1199" xr:uid="{3B3FD2ED-0C2E-4E17-A2DB-8AD5CE19CD82}"/>
    <cellStyle name="Note 2 3 3" xfId="575" xr:uid="{6A67D1D5-6C93-452A-821F-F02004265C3D}"/>
    <cellStyle name="Note 2 3 4" xfId="604" xr:uid="{6436E59D-43B5-4455-8568-0FB21E7D92D2}"/>
    <cellStyle name="Note 2 3 5" xfId="1109" xr:uid="{51BD8075-DCA6-48F9-92D8-0C96BB7C84C7}"/>
    <cellStyle name="Note 2 4" xfId="397" xr:uid="{CF27E777-C0A2-4D63-97E9-AC2D0BB3370F}"/>
    <cellStyle name="Note 2 4 2" xfId="744" xr:uid="{CA1D1AEC-54DE-4810-A6BC-C1010201767F}"/>
    <cellStyle name="Note 2 4 3" xfId="550" xr:uid="{96DAB9F1-22B0-4DF8-8C65-8BAAB772528A}"/>
    <cellStyle name="Note 2 4 4" xfId="896" xr:uid="{2C251DA7-1BC3-4543-850A-B1F9E92DD357}"/>
    <cellStyle name="Note 2 4 5" xfId="985" xr:uid="{596A8E4C-6254-44F4-BE63-F080B62DC893}"/>
    <cellStyle name="Note 2 4 6" xfId="1158" xr:uid="{4059A863-7D54-454A-BFE7-1FD72C517BB6}"/>
    <cellStyle name="Note 2 5" xfId="621" xr:uid="{5B0BC6FF-9195-41A9-93E9-9E42E798B2FC}"/>
    <cellStyle name="Note 2 6" xfId="834" xr:uid="{DCB8BB4D-A343-48C1-90EE-1A25122F8660}"/>
    <cellStyle name="Note 2 7" xfId="1069" xr:uid="{65BC2A35-13C7-4939-9135-CEA3343C9116}"/>
    <cellStyle name="Note 3" xfId="282" xr:uid="{C8B283CB-FAD4-4125-90D3-096F0BCE453E}"/>
    <cellStyle name="Note 3 2" xfId="333" xr:uid="{B0E04A56-A97B-45B1-911E-934E083C3B96}"/>
    <cellStyle name="Note 3 2 2" xfId="357" xr:uid="{15ACDF9B-75A3-45A9-9237-B0B72636E8D6}"/>
    <cellStyle name="Note 3 2 2 2" xfId="454" xr:uid="{BBC21666-26BB-4543-8EF7-C28A891FC4CA}"/>
    <cellStyle name="Note 3 2 2 2 2" xfId="799" xr:uid="{41D2E05E-BDEA-482B-B77D-6EB3B5AB7D0F}"/>
    <cellStyle name="Note 3 2 2 2 3" xfId="857" xr:uid="{E6771830-E267-408F-8D36-5A3367EE93E3}"/>
    <cellStyle name="Note 3 2 2 2 4" xfId="951" xr:uid="{657E0089-FBCE-4977-AD85-F959E5A1C87A}"/>
    <cellStyle name="Note 3 2 2 2 5" xfId="1040" xr:uid="{62881117-8CB4-40BA-A95B-1EF78B5A6B3A}"/>
    <cellStyle name="Note 3 2 2 2 6" xfId="1215" xr:uid="{112FDB9C-A54E-4DC6-8ECD-E927E63DB0DC}"/>
    <cellStyle name="Note 3 2 2 3" xfId="668" xr:uid="{6DD748D8-05D4-45F4-826E-802331DDE92A}"/>
    <cellStyle name="Note 3 2 2 4" xfId="609" xr:uid="{590BDF9F-AC06-41D6-8ED4-CC21FC64DCF9}"/>
    <cellStyle name="Note 3 2 2 5" xfId="1125" xr:uid="{9796C7D5-0CE9-4096-8FD0-E3A38A4715B5}"/>
    <cellStyle name="Note 3 2 3" xfId="430" xr:uid="{4E197063-83A8-4D5C-8F4E-CC0D453D35DF}"/>
    <cellStyle name="Note 3 2 3 2" xfId="775" xr:uid="{D2258ED5-832A-42F0-B141-95061E51895C}"/>
    <cellStyle name="Note 3 2 3 3" xfId="645" xr:uid="{EA42ED87-9660-4DA7-8C3D-8C8AA6D809D0}"/>
    <cellStyle name="Note 3 2 3 4" xfId="927" xr:uid="{F2AD0749-6227-4950-AE9E-AA3689A33EE3}"/>
    <cellStyle name="Note 3 2 3 5" xfId="1016" xr:uid="{A2B76311-C4DE-4BCF-8E84-A936FB226AB0}"/>
    <cellStyle name="Note 3 2 3 6" xfId="1191" xr:uid="{719BE2EC-9246-485F-9D52-CEF5D295927E}"/>
    <cellStyle name="Note 3 2 4" xfId="579" xr:uid="{7F6A0457-7500-497E-9665-80877A362328}"/>
    <cellStyle name="Note 3 2 5" xfId="686" xr:uid="{FC1BF6E8-9932-48FC-9E3F-B96CD6A86868}"/>
    <cellStyle name="Note 3 2 6" xfId="1101" xr:uid="{4C307F88-4148-41BA-BB75-C5EE26EBF986}"/>
    <cellStyle name="Note 3 3" xfId="148" xr:uid="{3A5D4794-63D9-44E7-9908-78BF847EB0D9}"/>
    <cellStyle name="Note 3 3 2" xfId="385" xr:uid="{6ED2EED1-3C0E-4190-ABDE-3BE18BE67DDF}"/>
    <cellStyle name="Note 3 3 2 2" xfId="735" xr:uid="{44BD6D55-D8B7-4476-87FD-980048FCA215}"/>
    <cellStyle name="Note 3 3 2 3" xfId="554" xr:uid="{CD56A5CC-CCCE-49F1-9712-E5EBF0018BDD}"/>
    <cellStyle name="Note 3 3 2 4" xfId="887" xr:uid="{C1FDE9B5-9858-4F2D-AF74-073C557451ED}"/>
    <cellStyle name="Note 3 3 2 5" xfId="976" xr:uid="{B301D927-B46C-4221-9E6F-EBD446A986DA}"/>
    <cellStyle name="Note 3 3 2 6" xfId="1147" xr:uid="{910B367D-23B0-4964-83D7-E0B103E58D45}"/>
    <cellStyle name="Note 3 3 3" xfId="629" xr:uid="{4E7C4372-B983-4816-8917-FFD55558494E}"/>
    <cellStyle name="Note 3 3 4" xfId="693" xr:uid="{2115A4FB-7F7D-4D70-8266-10818C365DF1}"/>
    <cellStyle name="Note 3 3 5" xfId="1059" xr:uid="{86123C61-BA29-4DAC-96F9-D0EE067ED7F1}"/>
    <cellStyle name="Note 3 4" xfId="415" xr:uid="{53D46BC5-C970-4B41-B5E3-CA706B71F5E6}"/>
    <cellStyle name="Note 3 4 2" xfId="762" xr:uid="{96935D6E-E83E-4AEF-8838-E47EFC93060A}"/>
    <cellStyle name="Note 3 4 3" xfId="650" xr:uid="{0BFEBB08-C3E0-4CE7-9470-3C995B06E2AB}"/>
    <cellStyle name="Note 3 4 4" xfId="914" xr:uid="{378C539E-58D8-4C00-9E93-11F558A9647B}"/>
    <cellStyle name="Note 3 4 5" xfId="1003" xr:uid="{3EFA58B3-8DB2-462C-A71D-BA287E1D0A94}"/>
    <cellStyle name="Note 3 4 6" xfId="1176" xr:uid="{53CFCF37-69B0-4758-B4AD-30492B695EEB}"/>
    <cellStyle name="Note 3 5" xfId="677" xr:uid="{42FE7AFE-D29C-4E52-BA05-45315E981BC8}"/>
    <cellStyle name="Note 3 6" xfId="601" xr:uid="{C62CAB90-0FAB-4E6A-B83D-6C4E4CFEDF5B}"/>
    <cellStyle name="Note 3 7" xfId="1086" xr:uid="{AC8A06EA-7AA6-4BFF-8FD9-562BF78A1001}"/>
    <cellStyle name="optionalExposure" xfId="8" xr:uid="{00000000-0005-0000-0000-00000B000000}"/>
    <cellStyle name="Összesen" xfId="194" xr:uid="{0D673BCB-BE31-4F3A-9C9E-ED7F408F256F}"/>
    <cellStyle name="Összesen 2" xfId="327" xr:uid="{D2D06C55-F284-49C1-8639-042673674E2D}"/>
    <cellStyle name="Összesen 2 2" xfId="358" xr:uid="{BCE26786-EC5E-4054-ADC9-DD46C59836B1}"/>
    <cellStyle name="Összesen 2 2 2" xfId="455" xr:uid="{C648ACA0-41A0-4279-B802-D90DE09B0030}"/>
    <cellStyle name="Összesen 2 2 2 2" xfId="800" xr:uid="{1D4031C2-D0BC-4F44-8E7B-75B334B50738}"/>
    <cellStyle name="Összesen 2 2 2 3" xfId="858" xr:uid="{7F952DC8-205C-48B8-B99B-2677132F9862}"/>
    <cellStyle name="Összesen 2 2 2 4" xfId="952" xr:uid="{1CB96525-3705-4B41-B26C-E2872B8D9606}"/>
    <cellStyle name="Összesen 2 2 2 5" xfId="1041" xr:uid="{6A537953-D31A-4E14-A3D5-003E25F6CF3E}"/>
    <cellStyle name="Összesen 2 2 2 6" xfId="1216" xr:uid="{A35CC3F3-2418-461C-ADA4-A41CF2739419}"/>
    <cellStyle name="Összesen 2 2 3" xfId="566" xr:uid="{EA3B724B-7201-4C46-A51A-7F8F97314403}"/>
    <cellStyle name="Összesen 2 2 4" xfId="622" xr:uid="{19F17B8B-1402-44BB-B680-4D14CC93F4EF}"/>
    <cellStyle name="Összesen 2 2 5" xfId="1126" xr:uid="{3444216A-25DD-4D95-A1F3-C2A7B63201A7}"/>
    <cellStyle name="Összesen 2 3" xfId="425" xr:uid="{53A127F3-4DE9-439C-AC39-B7DD27A4E516}"/>
    <cellStyle name="Összesen 2 3 2" xfId="770" xr:uid="{B1BD939F-FB35-4390-9C00-A977AACC0C69}"/>
    <cellStyle name="Összesen 2 3 3" xfId="647" xr:uid="{1EEDC687-ED13-4608-9678-2136BAD5B36C}"/>
    <cellStyle name="Összesen 2 3 4" xfId="922" xr:uid="{40829997-C97C-43A8-8653-55987A8BE21D}"/>
    <cellStyle name="Összesen 2 3 5" xfId="1011" xr:uid="{F5BD0061-CE6D-4756-8929-A1CE4460031F}"/>
    <cellStyle name="Összesen 2 3 6" xfId="1186" xr:uid="{6EC13157-4D7C-4808-9BBF-365E89B2D543}"/>
    <cellStyle name="Összesen 2 4" xfId="581" xr:uid="{53A2FC00-CF67-41C6-B014-9BBB0AAF161E}"/>
    <cellStyle name="Összesen 2 5" xfId="586" xr:uid="{841BB198-E4C3-45E4-88C1-08EF1D23E85E}"/>
    <cellStyle name="Összesen 2 6" xfId="1096" xr:uid="{D2A57295-E887-46E8-852D-52CFBF90658A}"/>
    <cellStyle name="Összesen 3" xfId="340" xr:uid="{C16BDD8F-5519-4C03-8916-E71C9A67565E}"/>
    <cellStyle name="Összesen 3 2" xfId="437" xr:uid="{2A56530E-7667-4AC6-9EFF-21FBA031579D}"/>
    <cellStyle name="Összesen 3 2 2" xfId="782" xr:uid="{4210C741-189B-4CC0-BE20-EF8894BCD8C9}"/>
    <cellStyle name="Összesen 3 2 3" xfId="840" xr:uid="{FDF16EB0-C0FE-405B-8D07-8D174B550CA8}"/>
    <cellStyle name="Összesen 3 2 4" xfId="934" xr:uid="{23C6370C-AA2C-4DCA-A222-19C29F7B3167}"/>
    <cellStyle name="Összesen 3 2 5" xfId="1023" xr:uid="{A9D0CA5C-097B-4032-8E05-0606C35C405B}"/>
    <cellStyle name="Összesen 3 2 6" xfId="1198" xr:uid="{CEFDC458-5B2B-4D9F-8A51-34D06D58994A}"/>
    <cellStyle name="Összesen 3 3" xfId="688" xr:uid="{27590262-7CA3-4CE8-A491-674D6991CE1D}"/>
    <cellStyle name="Összesen 3 4" xfId="638" xr:uid="{14194630-F433-409F-9AB4-D39390818933}"/>
    <cellStyle name="Összesen 3 5" xfId="1108" xr:uid="{B8840966-2647-440B-9E59-8275F0B19034}"/>
    <cellStyle name="Összesen 4" xfId="398" xr:uid="{056C6978-C8A3-4C6C-8A45-1FA334CD4CAA}"/>
    <cellStyle name="Összesen 4 2" xfId="745" xr:uid="{BAE270F3-E071-4CD0-9235-DC72EE5CB653}"/>
    <cellStyle name="Összesen 4 3" xfId="696" xr:uid="{635A767F-0F1C-4D13-BF41-3C2311E98867}"/>
    <cellStyle name="Összesen 4 4" xfId="897" xr:uid="{A7FAEFEA-0247-4C51-8A8A-C718A3FEA0E5}"/>
    <cellStyle name="Összesen 4 5" xfId="986" xr:uid="{1D594AE2-874F-4AC6-839A-9E0E44C00A4B}"/>
    <cellStyle name="Összesen 4 6" xfId="1159" xr:uid="{155A785F-6549-48D0-A4D1-635ABE6FF4C7}"/>
    <cellStyle name="Összesen 5" xfId="620" xr:uid="{E36868A6-E3B0-4BA9-9985-E64E8A4946AC}"/>
    <cellStyle name="Összesen 6" xfId="835" xr:uid="{DEE3E7F8-EF70-4315-9642-1F59538DD1BE}"/>
    <cellStyle name="Összesen 7" xfId="1070" xr:uid="{838CE05A-7B50-43E8-8F00-D771FA295C1D}"/>
    <cellStyle name="Output 2" xfId="196" xr:uid="{193A9E74-B785-438B-88ED-77154BD35C58}"/>
    <cellStyle name="Output 2 2" xfId="329" xr:uid="{455D78F7-58C1-40BD-8072-358277FBBB87}"/>
    <cellStyle name="Output 2 2 2" xfId="222" xr:uid="{DFEDE005-FDF2-4BDE-94EA-E6D2D3DFBC0F}"/>
    <cellStyle name="Output 2 2 2 2" xfId="408" xr:uid="{476E4818-B75B-41FF-BD77-CF369CE4C59F}"/>
    <cellStyle name="Output 2 2 2 2 2" xfId="755" xr:uid="{83B85370-E659-46D4-9317-E68E6FCBA2F2}"/>
    <cellStyle name="Output 2 2 2 2 3" xfId="544" xr:uid="{25DD0929-6B70-4886-A844-A7102FD44702}"/>
    <cellStyle name="Output 2 2 2 2 4" xfId="907" xr:uid="{D9DB708F-99CA-40EF-A473-9AEC826FE71D}"/>
    <cellStyle name="Output 2 2 2 2 5" xfId="996" xr:uid="{833D918F-4985-43F2-947A-35116310528E}"/>
    <cellStyle name="Output 2 2 2 2 6" xfId="1169" xr:uid="{A5DBB2EC-4F8C-418D-A41E-F7AC63046409}"/>
    <cellStyle name="Output 2 2 2 3" xfId="680" xr:uid="{BCE3D95D-E814-4221-B03C-C9D325BC2FB7}"/>
    <cellStyle name="Output 2 2 2 4" xfId="824" xr:uid="{7EF7D2FA-A5E6-4DE8-BA25-0423C07E0E4B}"/>
    <cellStyle name="Output 2 2 2 5" xfId="1079" xr:uid="{7DE72435-D456-436D-8DB2-23E49AFC6E46}"/>
    <cellStyle name="Output 2 2 3" xfId="427" xr:uid="{3A192690-9ECC-4BF8-B74D-7A3B487EBF99}"/>
    <cellStyle name="Output 2 2 3 2" xfId="772" xr:uid="{8DFEFF4C-E5B7-4329-8269-8A7AB0A841F9}"/>
    <cellStyle name="Output 2 2 3 3" xfId="534" xr:uid="{AC126238-592E-422F-AE47-E5CF7D1876C7}"/>
    <cellStyle name="Output 2 2 3 4" xfId="924" xr:uid="{F6A74F8E-2B70-40DB-AC3C-780DEB2C897F}"/>
    <cellStyle name="Output 2 2 3 5" xfId="1013" xr:uid="{8698AB9B-F9F6-4B4E-B70A-D8629C151B24}"/>
    <cellStyle name="Output 2 2 3 6" xfId="1188" xr:uid="{88FE67AD-7F50-4377-B38E-6BCEBC9E999D}"/>
    <cellStyle name="Output 2 2 4" xfId="580" xr:uid="{12423155-7D0D-4347-98D1-9E9D3000A2D6}"/>
    <cellStyle name="Output 2 2 5" xfId="685" xr:uid="{945AC92F-24E8-4CF1-AE17-7FA986025187}"/>
    <cellStyle name="Output 2 2 6" xfId="1098" xr:uid="{C4DCDBD9-2BF1-4487-B6BE-28B4A4DAC6B7}"/>
    <cellStyle name="Output 2 3" xfId="338" xr:uid="{BA53279B-17D6-43C2-A591-A4770E251F04}"/>
    <cellStyle name="Output 2 3 2" xfId="435" xr:uid="{A335C570-5C96-472B-8655-044387231EED}"/>
    <cellStyle name="Output 2 3 2 2" xfId="780" xr:uid="{7383BA7A-9ACD-4B95-B3DA-A143E34F110B}"/>
    <cellStyle name="Output 2 3 2 3" xfId="838" xr:uid="{7FB4DFF7-0B3F-45FE-8013-F4CDE1E23D28}"/>
    <cellStyle name="Output 2 3 2 4" xfId="932" xr:uid="{28489565-2518-45D2-9A72-71D30D481142}"/>
    <cellStyle name="Output 2 3 2 5" xfId="1021" xr:uid="{BD739A95-B26D-4EBB-9161-431FFCDBD044}"/>
    <cellStyle name="Output 2 3 2 6" xfId="1196" xr:uid="{7349A6D4-BF66-4C8D-9C9E-8892ABF76AAD}"/>
    <cellStyle name="Output 2 3 3" xfId="687" xr:uid="{A41A9A66-A46E-40F2-BF28-7F12B6926097}"/>
    <cellStyle name="Output 2 3 4" xfId="636" xr:uid="{2EB18341-ADAD-460F-A89A-143D6D925814}"/>
    <cellStyle name="Output 2 3 5" xfId="1106" xr:uid="{AB452903-81F2-40D4-BCF0-6B811567C57D}"/>
    <cellStyle name="Output 2 4" xfId="400" xr:uid="{3B19F7D3-3DFF-4EAA-B146-786CC71A8C3F}"/>
    <cellStyle name="Output 2 4 2" xfId="747" xr:uid="{39FD9318-E0C7-4AC5-8D8D-EC66AFB0E25E}"/>
    <cellStyle name="Output 2 4 3" xfId="697" xr:uid="{AE666CAD-395A-4260-8CFB-0770F7A040C3}"/>
    <cellStyle name="Output 2 4 4" xfId="899" xr:uid="{10BEFA65-466B-4268-8422-DAFBEE6DCCD8}"/>
    <cellStyle name="Output 2 4 5" xfId="988" xr:uid="{1B59C778-6AFB-4B44-AD42-5F6ADB72AB54}"/>
    <cellStyle name="Output 2 4 6" xfId="1161" xr:uid="{9B5780BD-A0A1-4D51-B8CF-C4320ECE75FE}"/>
    <cellStyle name="Output 2 5" xfId="618" xr:uid="{88BB2BA9-2D0D-40DE-BEEB-3CDCCAF8533E}"/>
    <cellStyle name="Output 2 6" xfId="594" xr:uid="{DC95E1B2-4207-448A-9403-DD9A62615F75}"/>
    <cellStyle name="Output 2 7" xfId="1072" xr:uid="{B039F298-3806-4ACF-8000-4CAB19636A0A}"/>
    <cellStyle name="Output 3" xfId="283" xr:uid="{4EAB182F-7ED7-4B02-A9CD-CE64882EBE70}"/>
    <cellStyle name="Output 3 2" xfId="334" xr:uid="{3D1357DC-CD50-46FB-920A-8C03AACA2262}"/>
    <cellStyle name="Output 3 2 2" xfId="224" xr:uid="{F735FB9E-49F9-44CD-92EA-5EC30CB3259B}"/>
    <cellStyle name="Output 3 2 2 2" xfId="410" xr:uid="{F9F614FB-8562-4BDA-9DF7-0277C3067CB0}"/>
    <cellStyle name="Output 3 2 2 2 2" xfId="757" xr:uid="{9C613572-CD7C-410C-BD96-CD1BBF97F2EB}"/>
    <cellStyle name="Output 3 2 2 2 3" xfId="652" xr:uid="{375A4332-7607-4E96-B5FC-0E5AE7BD1379}"/>
    <cellStyle name="Output 3 2 2 2 4" xfId="909" xr:uid="{DB7FC76D-E9AF-41AA-A255-CCCF52766557}"/>
    <cellStyle name="Output 3 2 2 2 5" xfId="998" xr:uid="{640A331B-88DD-49C9-BB5C-EC8B3421D03A}"/>
    <cellStyle name="Output 3 2 2 2 6" xfId="1171" xr:uid="{50AC1AD5-5270-4586-980C-1DD7C96DBCE6}"/>
    <cellStyle name="Output 3 2 2 3" xfId="612" xr:uid="{16BB4A84-EFF4-49D4-9E6B-459D0A46D7B0}"/>
    <cellStyle name="Output 3 2 2 4" xfId="823" xr:uid="{017C2ED2-4526-47E5-AC02-D52C0CEA0F20}"/>
    <cellStyle name="Output 3 2 2 5" xfId="1081" xr:uid="{144B1238-0337-4A88-860E-10ACEA8F273E}"/>
    <cellStyle name="Output 3 2 3" xfId="431" xr:uid="{7D5AF190-4BDA-4558-9F51-6503D882846F}"/>
    <cellStyle name="Output 3 2 3 2" xfId="776" xr:uid="{281D081B-09A6-44D9-9B2C-6B4C43D997D6}"/>
    <cellStyle name="Output 3 2 3 3" xfId="646" xr:uid="{4595590D-BAC6-4026-B467-4288A0AC197C}"/>
    <cellStyle name="Output 3 2 3 4" xfId="928" xr:uid="{98F485F6-13F6-4B20-A53A-9FEB7ED54ACB}"/>
    <cellStyle name="Output 3 2 3 5" xfId="1017" xr:uid="{DAC149B4-A236-47D4-8488-08BD8E0AF41E}"/>
    <cellStyle name="Output 3 2 3 6" xfId="1192" xr:uid="{18E1B95F-E92D-42FC-857C-5B73E888B37B}"/>
    <cellStyle name="Output 3 2 4" xfId="672" xr:uid="{89259B67-E24C-41B9-AA84-72CC3EAA98DD}"/>
    <cellStyle name="Output 3 2 5" xfId="635" xr:uid="{993EF3A5-0494-4EE5-AD30-E94A27FC14D5}"/>
    <cellStyle name="Output 3 2 6" xfId="1102" xr:uid="{5CB5D746-4D62-40A8-8872-A00D06E54994}"/>
    <cellStyle name="Output 3 3" xfId="172" xr:uid="{849CAB57-FAB5-4118-8809-34B9E8A72B04}"/>
    <cellStyle name="Output 3 3 2" xfId="393" xr:uid="{92EF5403-8D5B-48F7-9EC8-78BED48A9016}"/>
    <cellStyle name="Output 3 3 2 2" xfId="741" xr:uid="{92B7FEEA-72D7-49AD-AB64-0024A151BFDA}"/>
    <cellStyle name="Output 3 3 2 3" xfId="551" xr:uid="{DE2B9C9E-CEE8-4062-8197-F3CB3C42C9F8}"/>
    <cellStyle name="Output 3 3 2 4" xfId="893" xr:uid="{878AE4CB-C0DB-4F63-B1D7-EC2DFD2001EE}"/>
    <cellStyle name="Output 3 3 2 5" xfId="982" xr:uid="{37E50AA2-DD72-4111-B597-A80E641D37F2}"/>
    <cellStyle name="Output 3 3 2 6" xfId="1155" xr:uid="{482DF7F7-EAA9-4F1B-8913-5C86A02E2DFF}"/>
    <cellStyle name="Output 3 3 3" xfId="475" xr:uid="{0E04ADC0-168C-49DE-B0E7-0428FB5047C3}"/>
    <cellStyle name="Output 3 3 4" xfId="871" xr:uid="{03FD556B-2E9C-404C-AE56-C10343BB609F}"/>
    <cellStyle name="Output 3 3 5" xfId="1066" xr:uid="{638BB048-2A9A-4E51-B9AB-87625EB311E7}"/>
    <cellStyle name="Output 3 4" xfId="416" xr:uid="{953534CA-ADC5-4D78-8886-A520898C6432}"/>
    <cellStyle name="Output 3 4 2" xfId="763" xr:uid="{D55EC699-813A-468F-B9E4-028F6A3A4DF3}"/>
    <cellStyle name="Output 3 4 3" xfId="651" xr:uid="{873194C5-4AD9-46BF-82A9-7C4B0686D839}"/>
    <cellStyle name="Output 3 4 4" xfId="915" xr:uid="{63C326AA-A1C1-423C-944F-BB6135803E07}"/>
    <cellStyle name="Output 3 4 5" xfId="1004" xr:uid="{E234509E-EEDA-40E8-BFB8-C23B60F39C1D}"/>
    <cellStyle name="Output 3 4 6" xfId="1177" xr:uid="{14C46800-4E05-4C1B-A630-8EAD2FDA046D}"/>
    <cellStyle name="Output 3 5" xfId="713" xr:uid="{F52499CF-D796-4708-8E1F-29AF1F11A6E8}"/>
    <cellStyle name="Output 3 6" xfId="600" xr:uid="{A4E5BD80-AFCB-4C7A-9CD5-DE7748D1C03F}"/>
    <cellStyle name="Output 3 7" xfId="1087" xr:uid="{3ADB573E-3864-4F21-8EF7-1BDBE86C48BD}"/>
    <cellStyle name="Output 4" xfId="328" xr:uid="{7D7692CE-0B6E-4B09-8B2B-85B95E45AB66}"/>
    <cellStyle name="Output 4 2" xfId="359" xr:uid="{EA6552DF-C48A-476B-B548-8A5ACCC8F471}"/>
    <cellStyle name="Output 4 2 2" xfId="456" xr:uid="{D8684510-30B8-457C-9DB8-A77FE4A551DB}"/>
    <cellStyle name="Output 4 2 2 2" xfId="801" xr:uid="{012D755F-97A0-4A9C-ABF9-92EBAC22F48B}"/>
    <cellStyle name="Output 4 2 2 3" xfId="859" xr:uid="{30EE25F7-196B-42B2-B778-92BA070E10CA}"/>
    <cellStyle name="Output 4 2 2 4" xfId="953" xr:uid="{9E08EF24-7CF2-42D2-A0BA-D1C3780F9C8D}"/>
    <cellStyle name="Output 4 2 2 5" xfId="1042" xr:uid="{14DC7650-5D9B-4313-8F65-0038B384044A}"/>
    <cellStyle name="Output 4 2 2 6" xfId="1217" xr:uid="{10BDFE3C-E653-4120-B000-6343B5DDB1C0}"/>
    <cellStyle name="Output 4 2 3" xfId="565" xr:uid="{E81F20E6-5BC2-40B4-B626-725C0814C7CD}"/>
    <cellStyle name="Output 4 2 4" xfId="814" xr:uid="{D2FAC7C3-620B-4BC1-A269-4A8AA85E2808}"/>
    <cellStyle name="Output 4 2 5" xfId="1127" xr:uid="{755B0318-E2CF-4C33-BC81-9920AC70C15F}"/>
    <cellStyle name="Output 4 3" xfId="426" xr:uid="{47F55C84-C715-457D-BBEA-80D26611DE03}"/>
    <cellStyle name="Output 4 3 2" xfId="771" xr:uid="{D97E5118-F110-4697-A1D1-DF044743EE6B}"/>
    <cellStyle name="Output 4 3 3" xfId="648" xr:uid="{626021C0-BE9D-4890-9816-5269F6661FF2}"/>
    <cellStyle name="Output 4 3 4" xfId="923" xr:uid="{05325200-35EA-4CE6-BE9A-776691FE9F85}"/>
    <cellStyle name="Output 4 3 5" xfId="1012" xr:uid="{20B4CC53-276B-4746-BB8E-06242AE2A15A}"/>
    <cellStyle name="Output 4 3 6" xfId="1187" xr:uid="{DD0FDB43-60ED-4598-AA45-80B5005E5E0C}"/>
    <cellStyle name="Output 4 4" xfId="675" xr:uid="{4B22C603-1A9C-4978-8787-03BF7B75F00E}"/>
    <cellStyle name="Output 4 5" xfId="830" xr:uid="{874AF5B0-43FD-469C-B12D-6AD016B919F0}"/>
    <cellStyle name="Output 4 6" xfId="1097" xr:uid="{944572C0-E548-4892-85B9-08715485F3F1}"/>
    <cellStyle name="Output 5" xfId="195" xr:uid="{69A343C8-4641-420C-B67A-E87D512B1062}"/>
    <cellStyle name="Output 5 2" xfId="399" xr:uid="{90E35EDD-387F-46CE-B752-3E12F34DFF5C}"/>
    <cellStyle name="Output 5 2 2" xfId="746" xr:uid="{1A3C4FD3-12F6-4C6A-9E42-B9F2ACADACB3}"/>
    <cellStyle name="Output 5 2 3" xfId="549" xr:uid="{16BD1E6B-34D4-46D9-8DA3-AF469054A3EE}"/>
    <cellStyle name="Output 5 2 4" xfId="898" xr:uid="{FF8D2998-3921-476C-A325-78CEF05370CD}"/>
    <cellStyle name="Output 5 2 5" xfId="987" xr:uid="{5BC85412-2AD2-40BD-A698-C5DE78D17CE0}"/>
    <cellStyle name="Output 5 2 6" xfId="1160" xr:uid="{B6BE910F-0E62-4924-AA84-875CE4874F4B}"/>
    <cellStyle name="Output 5 3" xfId="619" xr:uid="{B7A8A22E-7BD5-45D1-B81B-55D98C559E53}"/>
    <cellStyle name="Output 5 4" xfId="836" xr:uid="{601D1967-7301-4965-BD58-D0457C3F7C4C}"/>
    <cellStyle name="Output 5 5" xfId="1071" xr:uid="{5313114E-09F3-45DF-960E-32E98DCC62A1}"/>
    <cellStyle name="Output 6" xfId="339" xr:uid="{59C3052B-CB7B-4EE5-8CE9-0E55785EF011}"/>
    <cellStyle name="Output 6 2" xfId="436" xr:uid="{AF670EAB-CC97-446A-BA4E-3740333E96CB}"/>
    <cellStyle name="Output 6 2 2" xfId="781" xr:uid="{EDB3E4B3-B088-4A7F-855D-222DBF3BB884}"/>
    <cellStyle name="Output 6 2 3" xfId="839" xr:uid="{E5F3B958-2209-4600-BA58-44799D121416}"/>
    <cellStyle name="Output 6 2 4" xfId="933" xr:uid="{D3AA306B-E260-4A10-918A-C1B80EFAF9C1}"/>
    <cellStyle name="Output 6 2 5" xfId="1022" xr:uid="{480B9E39-6C12-4797-9B84-DD3F083648AF}"/>
    <cellStyle name="Output 6 2 6" xfId="1197" xr:uid="{B3F5B509-2B3A-40DA-B122-80BE2F8E0952}"/>
    <cellStyle name="Output 6 3" xfId="576" xr:uid="{379BE17F-CBCA-4D60-BD77-A8FC6A560F57}"/>
    <cellStyle name="Output 6 4" xfId="637" xr:uid="{666F8771-AACC-436C-9435-1853E9F8CED7}"/>
    <cellStyle name="Output 6 5" xfId="1107" xr:uid="{1FFC3B2C-F22C-4FB6-9D28-97287C5D1E15}"/>
    <cellStyle name="Percent 2" xfId="292" xr:uid="{B76208FC-42BA-42ED-869C-429E8671DA28}"/>
    <cellStyle name="Porcentual 2" xfId="197" xr:uid="{541BFF14-9E8A-4958-9CFB-D6BFE4388A29}"/>
    <cellStyle name="Porcentual 2 2" xfId="198" xr:uid="{4BA6B5DC-D9A8-4E67-9EEB-886D3037877B}"/>
    <cellStyle name="Porcentual 2 2 2" xfId="294" xr:uid="{20434A3E-81FF-4493-8617-78126A96784E}"/>
    <cellStyle name="Porcentual 2 3" xfId="293" xr:uid="{4C9281F6-824A-49E0-B280-C0B10DDF8023}"/>
    <cellStyle name="Poznámka 2" xfId="505" xr:uid="{5578E068-C9A2-4952-8452-C2DEF400D3B1}"/>
    <cellStyle name="Procenta 2" xfId="483" xr:uid="{A98B169E-CD65-40EB-BA0F-BD80C8E412AE}"/>
    <cellStyle name="Procenta 3" xfId="489" xr:uid="{374FB98C-45EB-4C36-A371-6604ADE8A59D}"/>
    <cellStyle name="Procenta 4" xfId="492" xr:uid="{7CCED081-2080-489A-9669-FFA621B8D92D}"/>
    <cellStyle name="Procenta 5" xfId="477" xr:uid="{7DA77C07-858A-4A7C-A349-FF4ADEF145BE}"/>
    <cellStyle name="Propojená buňka 2" xfId="506" xr:uid="{739DC205-2756-4498-B4C0-F70DEF01D90E}"/>
    <cellStyle name="Prozent 2" xfId="199" xr:uid="{6248787F-00AD-48EF-A173-A6F4357E0613}"/>
    <cellStyle name="Prozent 2 2" xfId="295" xr:uid="{82C504B8-280E-4967-8DB2-067EE6D2447C}"/>
    <cellStyle name="Rossz" xfId="200" xr:uid="{405936F9-606D-48FB-9824-E914A90F638E}"/>
    <cellStyle name="Salida" xfId="201" xr:uid="{4486E3A7-FC53-4443-89E7-629B4879580E}"/>
    <cellStyle name="Salida 2" xfId="330" xr:uid="{1743168F-8056-43A9-94CB-9BE89B9F171E}"/>
    <cellStyle name="Salida 2 2" xfId="223" xr:uid="{60996F16-BFEE-4FFD-9218-5F6A695A7B79}"/>
    <cellStyle name="Salida 2 2 2" xfId="409" xr:uid="{44F9CFC4-5469-4A1B-BB48-391D14E9356D}"/>
    <cellStyle name="Salida 2 2 2 2" xfId="756" xr:uid="{C226B3BA-6351-499F-B743-0F1B49DAE0A5}"/>
    <cellStyle name="Salida 2 2 2 3" xfId="543" xr:uid="{A6DE9833-59C1-40BC-BC50-D5D6F500594C}"/>
    <cellStyle name="Salida 2 2 2 4" xfId="908" xr:uid="{0D1C20BD-836D-411F-9A51-C0B7DC475985}"/>
    <cellStyle name="Salida 2 2 2 5" xfId="997" xr:uid="{EA354C6C-459B-4326-9B73-D31B31D40B55}"/>
    <cellStyle name="Salida 2 2 2 6" xfId="1170" xr:uid="{B25417E4-1E94-4076-9000-A901FCD4FE6D}"/>
    <cellStyle name="Salida 2 2 3" xfId="712" xr:uid="{EFF7F372-AE6A-48FE-850D-1917E9A1C5B7}"/>
    <cellStyle name="Salida 2 2 4" xfId="598" xr:uid="{8DBA2A32-E3E1-4745-8C1B-06B7A0CB9C31}"/>
    <cellStyle name="Salida 2 2 5" xfId="1080" xr:uid="{F74BC837-5F4D-412F-8E19-70AD278AB380}"/>
    <cellStyle name="Salida 2 3" xfId="428" xr:uid="{715B0CEC-28C0-4A00-B22A-132DFFF1939B}"/>
    <cellStyle name="Salida 2 3 2" xfId="773" xr:uid="{A189A7A8-49DD-482D-B87B-4CEA68CE2FA0}"/>
    <cellStyle name="Salida 2 3 3" xfId="533" xr:uid="{C9AA6DFA-0021-4E66-B286-6B452A61CD59}"/>
    <cellStyle name="Salida 2 3 4" xfId="925" xr:uid="{CED67986-ADDF-4977-91DF-C58875FBEF12}"/>
    <cellStyle name="Salida 2 3 5" xfId="1014" xr:uid="{4B2C0D85-40CA-4CBF-91C8-6DC936B4BB42}"/>
    <cellStyle name="Salida 2 3 6" xfId="1189" xr:uid="{83901B94-C21E-449A-8925-962F027D9BA3}"/>
    <cellStyle name="Salida 2 4" xfId="674" xr:uid="{9960D031-110A-4896-B85F-EAF8D7D94FDF}"/>
    <cellStyle name="Salida 2 5" xfId="633" xr:uid="{CD0A0739-307E-4A10-802C-D6F8603054DF}"/>
    <cellStyle name="Salida 2 6" xfId="1099" xr:uid="{1564B686-D77A-4064-94A0-27B7A56FB39D}"/>
    <cellStyle name="Salida 3" xfId="337" xr:uid="{7AAB323D-EF04-4B3F-A707-58086D6BF829}"/>
    <cellStyle name="Salida 3 2" xfId="434" xr:uid="{CBB8A9FF-B19C-40C9-8E09-6D2A9EF5B794}"/>
    <cellStyle name="Salida 3 2 2" xfId="779" xr:uid="{F0E64FB2-18A6-4402-85EE-25FAEDD283B7}"/>
    <cellStyle name="Salida 3 2 3" xfId="837" xr:uid="{385DC775-D587-4D87-BC35-F093C13C8880}"/>
    <cellStyle name="Salida 3 2 4" xfId="931" xr:uid="{6EF5832E-A1AF-42E5-81B8-9C6F1DAD585F}"/>
    <cellStyle name="Salida 3 2 5" xfId="1020" xr:uid="{7AA444CB-D630-4765-AF4B-A337DCF0692C}"/>
    <cellStyle name="Salida 3 2 6" xfId="1195" xr:uid="{86DEA933-2C72-4314-896F-1C59ED9A75A0}"/>
    <cellStyle name="Salida 3 3" xfId="577" xr:uid="{F772065A-6E0C-4DD7-8934-C5A866DCD929}"/>
    <cellStyle name="Salida 3 4" xfId="603" xr:uid="{146678C5-ABE0-4566-9E68-C11875CCC359}"/>
    <cellStyle name="Salida 3 5" xfId="1105" xr:uid="{9C6F3124-5EFC-4032-956F-68F4F0965587}"/>
    <cellStyle name="Salida 4" xfId="401" xr:uid="{B0DCF91B-7D50-493E-8227-A22C72968FCC}"/>
    <cellStyle name="Salida 4 2" xfId="748" xr:uid="{952BFC10-517B-4508-A1E2-217BEA2BCBE1}"/>
    <cellStyle name="Salida 4 3" xfId="548" xr:uid="{C3E7A12E-DDEC-428E-925B-C51F8126A284}"/>
    <cellStyle name="Salida 4 4" xfId="900" xr:uid="{CF23BCDF-7D59-4C18-A657-3EEA14DA3EE7}"/>
    <cellStyle name="Salida 4 5" xfId="989" xr:uid="{EA63701E-21FE-468C-B977-6F8CF2029102}"/>
    <cellStyle name="Salida 4 6" xfId="1162" xr:uid="{E580A254-5913-4B83-B8A4-E199078CAE96}"/>
    <cellStyle name="Salida 5" xfId="617" xr:uid="{5B6CEBD5-FF96-42B8-AA93-28FBCBCCAE00}"/>
    <cellStyle name="Salida 6" xfId="821" xr:uid="{3AA2A1B2-C7FD-49B5-91BD-A9EC008624CD}"/>
    <cellStyle name="Salida 7" xfId="1073" xr:uid="{121E740B-B493-4939-A753-75C4C4083B25}"/>
    <cellStyle name="Semleges" xfId="202" xr:uid="{358B26AD-E939-4D0B-B2A0-EED3255480CD}"/>
    <cellStyle name="showExposure" xfId="203" xr:uid="{EFF05C9A-0B82-46BF-B5AF-EE57334DF604}"/>
    <cellStyle name="showExposure 2" xfId="402" xr:uid="{EBE87B19-4696-4E5F-942E-7B01963493A2}"/>
    <cellStyle name="showExposure 2 2" xfId="749" xr:uid="{C8ED0DA9-EE36-4102-93E4-BBB9C2ABE6F6}"/>
    <cellStyle name="showExposure 2 3" xfId="698" xr:uid="{F1A7DE12-8C94-4C62-9656-65A9A9BDB212}"/>
    <cellStyle name="showExposure 2 4" xfId="901" xr:uid="{001C8A1B-E42D-4477-B825-D74050B20AB9}"/>
    <cellStyle name="showExposure 2 5" xfId="990" xr:uid="{67BD133B-5662-4310-A2DA-79A41EEBDDF7}"/>
    <cellStyle name="showExposure 2 6" xfId="1163" xr:uid="{1A1E6EF7-4658-45D0-9277-758BC8BA7544}"/>
    <cellStyle name="showExposure 3" xfId="825" xr:uid="{19CBAD51-9472-4960-8BDF-8DDF8F959B6C}"/>
    <cellStyle name="Správně 2" xfId="507" xr:uid="{C261D741-8769-4686-8479-E0827A0079A9}"/>
    <cellStyle name="Standard 2" xfId="204" xr:uid="{2FEC81BA-D479-410B-81DB-A05D10044449}"/>
    <cellStyle name="Standard 3" xfId="20" xr:uid="{3332901A-586E-438B-BEEC-51AF99AABDAE}"/>
    <cellStyle name="Standard 3 2" xfId="205" xr:uid="{FE1CDDE7-24C1-4976-BF94-D4575C6BCF05}"/>
    <cellStyle name="Standard 3 2 2" xfId="296" xr:uid="{2E3EBD1B-54A7-45AD-9FC0-E353CFC6413E}"/>
    <cellStyle name="Standard 4" xfId="206" xr:uid="{AF346CFF-9613-4228-AE53-9BB4D8821118}"/>
    <cellStyle name="Standard_20100129_1559 Jentsch_COREP ON 20100129 COREP preliminary proposal_CR SA" xfId="331" xr:uid="{5BC33561-6E56-48CB-A299-5DE25CFF9835}"/>
    <cellStyle name="Számítás" xfId="207" xr:uid="{072C296B-2CF6-4483-8506-4E5C62E24452}"/>
    <cellStyle name="Számítás 2" xfId="365" xr:uid="{F12224AC-2B06-4FE8-A4DD-DEC257FB6CC9}"/>
    <cellStyle name="Számítás 2 2" xfId="462" xr:uid="{245D633E-0AFE-4E5A-86E8-CE8C1C4CF5E6}"/>
    <cellStyle name="Számítás 2 2 2" xfId="807" xr:uid="{5B9DA4F3-A3E4-49DF-AD46-947E6B209F63}"/>
    <cellStyle name="Számítás 2 2 3" xfId="865" xr:uid="{750BC213-7CAC-4F2A-860F-DD1D8B52B901}"/>
    <cellStyle name="Számítás 2 2 4" xfId="959" xr:uid="{335B0351-A609-434B-928A-748B2FEB23E7}"/>
    <cellStyle name="Számítás 2 2 5" xfId="1048" xr:uid="{B2F88E53-5BC3-4945-A654-3FA55E7FA9CF}"/>
    <cellStyle name="Számítás 2 2 6" xfId="1223" xr:uid="{91B2F5E0-BFD0-4D6F-90F0-CB4F061F37D8}"/>
    <cellStyle name="Számítás 2 3" xfId="561" xr:uid="{5073E214-5C6C-4DBA-84E8-0738126E6D89}"/>
    <cellStyle name="Számítás 2 4" xfId="874" xr:uid="{BC3B9A7B-C151-4334-A069-CA37F4FA717B}"/>
    <cellStyle name="Számítás 2 5" xfId="1133" xr:uid="{7C2042CC-1C3E-4903-AD77-C61FE549B1F4}"/>
    <cellStyle name="Számítás 3" xfId="367" xr:uid="{18489FF2-6C83-4290-86E4-DD83321C3DE0}"/>
    <cellStyle name="Számítás 3 2" xfId="464" xr:uid="{DF15E632-7D65-482E-97CE-DBBAE079C492}"/>
    <cellStyle name="Számítás 3 2 2" xfId="809" xr:uid="{C4B2F911-6096-4AD9-806C-7059EAA33584}"/>
    <cellStyle name="Számítás 3 2 3" xfId="867" xr:uid="{01C4F45F-EFCD-4B6A-824B-66F57EF495FC}"/>
    <cellStyle name="Számítás 3 2 4" xfId="961" xr:uid="{C636759F-A599-4E23-A7FB-4052A4197F1D}"/>
    <cellStyle name="Számítás 3 2 5" xfId="1050" xr:uid="{7FCF7D19-3534-4793-847D-0E1395D103B8}"/>
    <cellStyle name="Számítás 3 2 6" xfId="1225" xr:uid="{65218A8A-997F-429D-A7B8-0CE5C1599A97}"/>
    <cellStyle name="Számítás 3 3" xfId="723" xr:uid="{FC451BC2-7BD8-4052-AC33-6425F00A32A1}"/>
    <cellStyle name="Számítás 3 4" xfId="664" xr:uid="{5D19CACB-E9E1-42FC-862E-9367AB40A96D}"/>
    <cellStyle name="Számítás 3 5" xfId="876" xr:uid="{BC30F6C6-ECAE-47DA-9E10-E52F29BC059D}"/>
    <cellStyle name="Számítás 3 6" xfId="967" xr:uid="{FD4A0BA4-A991-46F2-81AA-43F69E0FC7AC}"/>
    <cellStyle name="Számítás 3 7" xfId="1135" xr:uid="{806720C6-AE14-495F-A5E0-95746262DAAB}"/>
    <cellStyle name="Számítás 4" xfId="403" xr:uid="{E122AB2A-073B-4AE9-B613-4AF6FC0F2D88}"/>
    <cellStyle name="Számítás 4 2" xfId="750" xr:uid="{673D3E2C-8CF9-4775-99FA-33E753EF56CD}"/>
    <cellStyle name="Számítás 4 3" xfId="547" xr:uid="{F68D729E-1353-4783-BB6B-5662177B760E}"/>
    <cellStyle name="Számítás 4 4" xfId="902" xr:uid="{042E5E14-5730-4454-BE29-E160ABD6D6D2}"/>
    <cellStyle name="Számítás 4 5" xfId="991" xr:uid="{1E709626-B4C2-4052-B7B7-5B3EA1E86840}"/>
    <cellStyle name="Számítás 4 6" xfId="1164" xr:uid="{90EB0A73-E111-42A8-9EC6-BA6EC8600042}"/>
    <cellStyle name="Számítás 5" xfId="616" xr:uid="{0A2A018D-1B08-4549-85C8-FDB51208CB84}"/>
    <cellStyle name="Számítás 6" xfId="872" xr:uid="{C3404EF9-2D77-46AC-AB74-1E794BEEACEF}"/>
    <cellStyle name="Számítás 7" xfId="1074" xr:uid="{81C1F589-BA3A-43B7-9384-855F59EBB6D9}"/>
    <cellStyle name="Text upozornění 2" xfId="508" xr:uid="{4E5AACF4-49D4-42B0-B828-42B736532894}"/>
    <cellStyle name="Texto de advertencia" xfId="208" xr:uid="{3F1CD786-B7B5-4638-815D-A5264C0729E2}"/>
    <cellStyle name="Texto explicativo" xfId="209" xr:uid="{83404A8C-CE41-4AA5-B06F-83199A9FE326}"/>
    <cellStyle name="Title 2" xfId="210" xr:uid="{05FA1194-5591-4AC9-96DD-F710516BCA30}"/>
    <cellStyle name="Title 3" xfId="284" xr:uid="{C83C9067-C5F0-4455-BE9F-B27568D1F22E}"/>
    <cellStyle name="Título" xfId="211" xr:uid="{62F0ADD5-3E9E-4EFE-A4E3-A4CAEA9AAD35}"/>
    <cellStyle name="Título 1" xfId="212" xr:uid="{CEAFC24F-7135-443F-B457-F6B3FBDE9D8C}"/>
    <cellStyle name="Título 2" xfId="213" xr:uid="{99F5333F-6B6E-48D6-8CD8-FDB02946554E}"/>
    <cellStyle name="Título 3" xfId="214" xr:uid="{070F79ED-755F-42C2-9CF2-1118F3BB12AC}"/>
    <cellStyle name="Título_20091015 DE_Proposed amendments to CR SEC_MKR" xfId="215" xr:uid="{5DE53EFF-A617-440A-BCE0-C379E492A5A0}"/>
    <cellStyle name="Total 2" xfId="216" xr:uid="{C76CDEAF-0D40-4C65-A8A4-061C128B3EE0}"/>
    <cellStyle name="Total 2 2" xfId="332" xr:uid="{2595B66E-E61C-4403-A426-1B3C95601F14}"/>
    <cellStyle name="Total 2 2 2" xfId="356" xr:uid="{DFCAEC25-A0F0-4595-8184-C2BE3A4CC9A0}"/>
    <cellStyle name="Total 2 2 2 2" xfId="453" xr:uid="{7C371C55-5101-4F79-9ADD-52E2B5CCE2A6}"/>
    <cellStyle name="Total 2 2 2 2 2" xfId="798" xr:uid="{D5DAADCE-E268-4F57-ACC4-FED77995FDA0}"/>
    <cellStyle name="Total 2 2 2 2 3" xfId="856" xr:uid="{2B1CDB7E-0906-4DEA-B1E6-F3B7F1E5F7E0}"/>
    <cellStyle name="Total 2 2 2 2 4" xfId="950" xr:uid="{48608E26-F1BC-4323-A9CC-D16898D8EEF0}"/>
    <cellStyle name="Total 2 2 2 2 5" xfId="1039" xr:uid="{8048CD8B-7793-40D0-8275-FD90E08012D5}"/>
    <cellStyle name="Total 2 2 2 2 6" xfId="1214" xr:uid="{CBE7FEFC-066A-47EC-A56E-BAE7DA2168DC}"/>
    <cellStyle name="Total 2 2 2 3" xfId="667" xr:uid="{D09CDE84-6946-4C1D-B081-541FD02E00AA}"/>
    <cellStyle name="Total 2 2 2 4" xfId="724" xr:uid="{9EC490FC-9CA6-4822-8113-4CFD49D60825}"/>
    <cellStyle name="Total 2 2 2 5" xfId="1124" xr:uid="{57FEE327-5BAD-485B-9DCA-B56DFC546DD6}"/>
    <cellStyle name="Total 2 2 3" xfId="429" xr:uid="{39E4B522-76D6-4448-BF10-E5990BA73823}"/>
    <cellStyle name="Total 2 2 3 2" xfId="774" xr:uid="{7656B0F4-935B-4F78-A9C3-C52C58A20B5E}"/>
    <cellStyle name="Total 2 2 3 3" xfId="532" xr:uid="{20CDDEC7-1EA6-4293-A063-414B501F7453}"/>
    <cellStyle name="Total 2 2 3 4" xfId="926" xr:uid="{CB7A86A1-D028-49E3-BBF1-B34395E172D9}"/>
    <cellStyle name="Total 2 2 3 5" xfId="1015" xr:uid="{AD2DD8B3-EBC5-4BDB-BB4D-E2AFDE372842}"/>
    <cellStyle name="Total 2 2 3 6" xfId="1190" xr:uid="{6D576F0F-DAB5-426B-8154-2D75CD9DAD75}"/>
    <cellStyle name="Total 2 2 4" xfId="673" xr:uid="{F8AAA075-941D-4161-968D-65E3B9536510}"/>
    <cellStyle name="Total 2 2 5" xfId="634" xr:uid="{FECC9CD9-3F45-408A-8871-DE1E3235AF2D}"/>
    <cellStyle name="Total 2 2 6" xfId="1100" xr:uid="{5F3426E7-6E4B-46B1-B13F-50363E9D74B0}"/>
    <cellStyle name="Total 2 3" xfId="364" xr:uid="{4B6855D6-CCAB-4A87-B8B8-00BA99B212D4}"/>
    <cellStyle name="Total 2 3 2" xfId="461" xr:uid="{75BD096D-06E3-4DD2-9634-219E7FEF1554}"/>
    <cellStyle name="Total 2 3 2 2" xfId="806" xr:uid="{498622DA-7769-4CE5-96D9-BB9888357DFA}"/>
    <cellStyle name="Total 2 3 2 3" xfId="864" xr:uid="{8A24F6AE-7A9B-4572-A0D6-2B2452733A1C}"/>
    <cellStyle name="Total 2 3 2 4" xfId="958" xr:uid="{6E3F4DDF-715B-455B-89A6-0AA6361E9FAA}"/>
    <cellStyle name="Total 2 3 2 5" xfId="1047" xr:uid="{B4841381-EC37-4620-A084-0DAFFEA77C0F}"/>
    <cellStyle name="Total 2 3 2 6" xfId="1222" xr:uid="{5FD340FD-69CF-4899-ACB0-918B2538181F}"/>
    <cellStyle name="Total 2 3 3" xfId="562" xr:uid="{93D9AB29-1792-45D0-86B5-323D6C7ED373}"/>
    <cellStyle name="Total 2 3 4" xfId="831" xr:uid="{8563A8B0-8736-4462-8537-45A009D8138F}"/>
    <cellStyle name="Total 2 3 5" xfId="1132" xr:uid="{41C171A0-5D16-4A39-A918-ED2D1D7EA7F0}"/>
    <cellStyle name="Total 2 4" xfId="404" xr:uid="{0241DC65-AC86-4755-9A45-20C72F460575}"/>
    <cellStyle name="Total 2 4 2" xfId="751" xr:uid="{51DE542F-EFBB-4BE2-A0F7-ACAA236C919F}"/>
    <cellStyle name="Total 2 4 3" xfId="546" xr:uid="{FEE20183-1A7B-4507-8184-3CA0CDF8655C}"/>
    <cellStyle name="Total 2 4 4" xfId="903" xr:uid="{A3E64C05-C1F7-4A5F-B0E6-5A64D8EC50FB}"/>
    <cellStyle name="Total 2 4 5" xfId="992" xr:uid="{13AC9656-8350-481C-A626-C0C4A8CABD09}"/>
    <cellStyle name="Total 2 4 6" xfId="1165" xr:uid="{B95A8118-166A-4A20-9446-A7A782135E85}"/>
    <cellStyle name="Total 2 5" xfId="700" xr:uid="{124143E6-8190-467B-9E98-C1562F6EE44D}"/>
    <cellStyle name="Total 2 6" xfId="819" xr:uid="{B885BF5F-904C-48E3-B67B-4DBD743C7E6A}"/>
    <cellStyle name="Total 2 7" xfId="1075" xr:uid="{924BA431-D953-4316-B6E5-322038C478F5}"/>
    <cellStyle name="Total 3" xfId="285" xr:uid="{9E4C5289-17D9-470C-A40B-7FFDDE87E388}"/>
    <cellStyle name="Total 3 2" xfId="335" xr:uid="{7005280D-E1E9-4D78-8E19-0E9172429310}"/>
    <cellStyle name="Total 3 2 2" xfId="225" xr:uid="{9F1CF25C-B35B-4431-B1DF-0D3BA750DBB2}"/>
    <cellStyle name="Total 3 2 2 2" xfId="411" xr:uid="{09B41857-3E2E-4FD2-B78F-664452D481A7}"/>
    <cellStyle name="Total 3 2 2 2 2" xfId="758" xr:uid="{D42DD5A6-6F6F-4339-BAD0-08B09BBD10B4}"/>
    <cellStyle name="Total 3 2 2 2 3" xfId="653" xr:uid="{252C7DAD-CFAA-49FA-9BA2-F15D313B5FDA}"/>
    <cellStyle name="Total 3 2 2 2 4" xfId="910" xr:uid="{94F14014-795D-4155-B798-40A24E41DD64}"/>
    <cellStyle name="Total 3 2 2 2 5" xfId="999" xr:uid="{F6A9204D-F261-4385-B10F-116A8D1E74F5}"/>
    <cellStyle name="Total 3 2 2 2 6" xfId="1172" xr:uid="{307CA119-FF52-4904-9932-8DA42750538E}"/>
    <cellStyle name="Total 3 2 2 3" xfId="610" xr:uid="{88817FC6-4EBB-4BFA-9838-DEAD4F0D09D4}"/>
    <cellStyle name="Total 3 2 2 4" xfId="599" xr:uid="{F4E157E5-3851-43A8-BDDD-CA95FE26F3CE}"/>
    <cellStyle name="Total 3 2 2 5" xfId="1082" xr:uid="{00F356B5-653E-4CDB-AC06-4B2D518471AF}"/>
    <cellStyle name="Total 3 2 3" xfId="432" xr:uid="{095EA7B0-89CC-4816-B153-6C5598EBB491}"/>
    <cellStyle name="Total 3 2 3 2" xfId="777" xr:uid="{5B04908D-2978-4812-81D7-2A0FF7E1A067}"/>
    <cellStyle name="Total 3 2 3 3" xfId="531" xr:uid="{286148F7-D0C9-40B7-A243-9041112C21FF}"/>
    <cellStyle name="Total 3 2 3 4" xfId="929" xr:uid="{91BE35E3-BE31-43E7-B94B-EE56031050D0}"/>
    <cellStyle name="Total 3 2 3 5" xfId="1018" xr:uid="{BCF11AD4-E86F-439D-8C4A-849EDA874FDA}"/>
    <cellStyle name="Total 3 2 3 6" xfId="1193" xr:uid="{A3C03978-B8DE-4A6C-9FE7-6FD5A39FC015}"/>
    <cellStyle name="Total 3 2 4" xfId="578" xr:uid="{7EDB46AC-FEDD-445B-BE0A-3DA6A4FA1EAC}"/>
    <cellStyle name="Total 3 2 5" xfId="681" xr:uid="{07D29062-13CA-4574-99D1-5F74072818A0}"/>
    <cellStyle name="Total 3 2 6" xfId="1103" xr:uid="{975CA366-C7AD-4A4B-902C-7AE938CC2B2C}"/>
    <cellStyle name="Total 3 3" xfId="174" xr:uid="{64288345-6BDF-4246-8BEB-B4A03B366914}"/>
    <cellStyle name="Total 3 3 2" xfId="394" xr:uid="{9C6AB149-81E4-402F-9632-BB4D496C9546}"/>
    <cellStyle name="Total 3 3 2 2" xfId="742" xr:uid="{40738416-09D9-4E3E-9DC7-8F62FD291F9B}"/>
    <cellStyle name="Total 3 3 2 3" xfId="694" xr:uid="{0B8C3D16-0546-421A-B9A4-A05D625FD7AE}"/>
    <cellStyle name="Total 3 3 2 4" xfId="894" xr:uid="{9D0ACD2F-04CF-477E-A8C9-6012C764534C}"/>
    <cellStyle name="Total 3 3 2 5" xfId="983" xr:uid="{0EC6A242-AD04-4B59-AC22-08BC38730950}"/>
    <cellStyle name="Total 3 3 2 6" xfId="1156" xr:uid="{0F0632EE-6BCA-442B-A524-77DDB830EA93}"/>
    <cellStyle name="Total 3 3 3" xfId="529" xr:uid="{5BB7C753-08FF-41FB-9400-EEFC42A710B6}"/>
    <cellStyle name="Total 3 3 4" xfId="630" xr:uid="{1C8478CA-F0CA-4B39-A624-11C29CD36A98}"/>
    <cellStyle name="Total 3 3 5" xfId="1067" xr:uid="{9CB059EE-8E4A-4B5E-962D-AB6E12FD0D78}"/>
    <cellStyle name="Total 3 4" xfId="417" xr:uid="{BDDA2FD7-3256-463C-B57D-B418B7424B23}"/>
    <cellStyle name="Total 3 4 2" xfId="764" xr:uid="{2A1D70CA-8BE3-44D0-8363-7E428963D913}"/>
    <cellStyle name="Total 3 4 3" xfId="539" xr:uid="{4AE4ABB5-B7E5-4786-B66D-10E7724B36A5}"/>
    <cellStyle name="Total 3 4 4" xfId="916" xr:uid="{259BC062-AE47-41E5-A635-7E4AA5C72C25}"/>
    <cellStyle name="Total 3 4 5" xfId="1005" xr:uid="{AEFB39D7-EB0D-4FE1-A7D5-48862FE87500}"/>
    <cellStyle name="Total 3 4 6" xfId="1178" xr:uid="{FADE98AE-98F4-401A-BE8D-31320F6E2BC6}"/>
    <cellStyle name="Total 3 5" xfId="589" xr:uid="{7FA80557-80C9-4A3D-A5CC-458827427798}"/>
    <cellStyle name="Total 3 6" xfId="829" xr:uid="{739F164A-BC26-409B-9115-B887F31705E7}"/>
    <cellStyle name="Total 3 7" xfId="1088" xr:uid="{5048346D-A099-4814-91DC-B6D21510F145}"/>
    <cellStyle name="Vstup" xfId="12" builtinId="20" customBuiltin="1"/>
    <cellStyle name="Výpočet" xfId="14" builtinId="22" customBuiltin="1"/>
    <cellStyle name="Výstup" xfId="13" builtinId="21" customBuiltin="1"/>
    <cellStyle name="Vysvětlující text 2" xfId="509" xr:uid="{8A910C36-D27B-498F-96E0-5895A0FF0575}"/>
    <cellStyle name="Warning Text 2" xfId="218" xr:uid="{C012E158-5061-48AB-BE33-EFB7C9E7226A}"/>
    <cellStyle name="Warning Text 3" xfId="286" xr:uid="{10024096-E995-4E6C-A3F5-3F92926238F3}"/>
    <cellStyle name="Warning Text 4" xfId="217" xr:uid="{475979C7-B462-4586-BEC6-2908B61F458D}"/>
    <cellStyle name="Zvýraznění 1 2" xfId="510" xr:uid="{D4693B07-27CE-47EC-A520-C7C706AA42C6}"/>
    <cellStyle name="Zvýraznění 2 2" xfId="511" xr:uid="{2EDDD097-E700-4689-9E17-7C1682E94AE3}"/>
    <cellStyle name="Zvýraznění 3 2" xfId="512" xr:uid="{6DC5A952-C9BD-432F-9076-7F574C72E290}"/>
    <cellStyle name="Zvýraznění 4 2" xfId="513" xr:uid="{3DDBAD3A-0349-4E99-83C5-F4FE27377974}"/>
    <cellStyle name="Zvýraznění 5 2" xfId="514" xr:uid="{47FCBF11-5849-4F90-AB21-C1C18A11DDFE}"/>
    <cellStyle name="Zvýraznění 6 2" xfId="515" xr:uid="{21AE315C-0A43-4A47-8256-B8AEC83EA9B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ppco.sharepoint.com/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showGridLines="0" zoomScaleNormal="100" workbookViewId="0"/>
  </sheetViews>
  <sheetFormatPr defaultColWidth="11" defaultRowHeight="12.75"/>
  <cols>
    <col min="1" max="1" width="3.7109375" style="16" customWidth="1"/>
    <col min="2" max="2" width="31.28515625" style="16" customWidth="1"/>
    <col min="3" max="3" width="74.140625" style="16" bestFit="1" customWidth="1"/>
    <col min="4" max="4" width="51.4257812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c r="A1" s="37"/>
      <c r="B1" s="37"/>
      <c r="C1" s="37"/>
    </row>
    <row r="2" spans="1:9" ht="21.6" customHeight="1">
      <c r="A2" s="37"/>
      <c r="B2" s="84" t="s">
        <v>379</v>
      </c>
      <c r="C2" s="88"/>
      <c r="D2" s="311" t="s">
        <v>308</v>
      </c>
    </row>
    <row r="3" spans="1:9" ht="10.15" customHeight="1">
      <c r="A3" s="37"/>
      <c r="B3" s="37"/>
      <c r="C3" s="37"/>
      <c r="D3"/>
    </row>
    <row r="4" spans="1:9" ht="22.15" customHeight="1">
      <c r="A4" s="38"/>
      <c r="B4" s="40" t="s">
        <v>309</v>
      </c>
      <c r="E4"/>
      <c r="G4" s="40"/>
      <c r="H4" s="40"/>
      <c r="I4" s="40"/>
    </row>
    <row r="5" spans="1:9" ht="22.15" customHeight="1">
      <c r="A5" s="38"/>
      <c r="B5" s="312" t="s">
        <v>315</v>
      </c>
      <c r="E5"/>
      <c r="G5" s="40"/>
      <c r="H5" s="40"/>
      <c r="I5" s="40"/>
    </row>
    <row r="6" spans="1:9" ht="55.15" customHeight="1">
      <c r="A6" s="38"/>
      <c r="B6" s="409" t="s">
        <v>314</v>
      </c>
      <c r="C6" s="409"/>
      <c r="D6" s="409"/>
      <c r="E6" s="409"/>
      <c r="F6" s="409"/>
      <c r="G6" s="38"/>
      <c r="H6" s="38"/>
    </row>
    <row r="7" spans="1:9" ht="12" customHeight="1">
      <c r="A7" s="38"/>
      <c r="B7" s="17"/>
      <c r="C7" s="76"/>
      <c r="G7" s="38"/>
      <c r="H7" s="38"/>
    </row>
    <row r="8" spans="1:9" ht="16.5" customHeight="1">
      <c r="A8" s="38"/>
      <c r="B8" s="42" t="s">
        <v>252</v>
      </c>
      <c r="C8" s="38"/>
      <c r="F8"/>
    </row>
    <row r="9" spans="1:9" ht="12" customHeight="1" thickBot="1">
      <c r="A9" s="37"/>
      <c r="B9" s="37"/>
      <c r="C9" s="37"/>
    </row>
    <row r="10" spans="1:9" ht="62.45" customHeight="1" thickBot="1">
      <c r="A10" s="37"/>
      <c r="B10" s="205" t="s">
        <v>93</v>
      </c>
      <c r="C10" s="206" t="s">
        <v>82</v>
      </c>
      <c r="D10" s="205" t="s">
        <v>88</v>
      </c>
      <c r="E10" s="207" t="s">
        <v>266</v>
      </c>
      <c r="F10" s="208" t="s">
        <v>249</v>
      </c>
    </row>
    <row r="11" spans="1:9" ht="16.899999999999999" customHeight="1">
      <c r="A11" s="37"/>
      <c r="B11" s="209"/>
      <c r="C11" s="210" t="s">
        <v>83</v>
      </c>
      <c r="D11" s="211"/>
      <c r="E11" s="211" t="s">
        <v>400</v>
      </c>
      <c r="F11" s="211"/>
    </row>
    <row r="12" spans="1:9" ht="16.899999999999999" customHeight="1">
      <c r="A12" s="37"/>
      <c r="B12" s="212" t="s">
        <v>91</v>
      </c>
      <c r="C12" s="213" t="s">
        <v>316</v>
      </c>
      <c r="D12" s="214" t="s">
        <v>324</v>
      </c>
      <c r="E12" s="214"/>
      <c r="F12" s="215"/>
    </row>
    <row r="13" spans="1:9" ht="16.899999999999999" customHeight="1">
      <c r="A13" s="37"/>
      <c r="B13" s="212" t="s">
        <v>92</v>
      </c>
      <c r="C13" s="213" t="s">
        <v>267</v>
      </c>
      <c r="D13" s="214" t="s">
        <v>324</v>
      </c>
      <c r="E13" s="214"/>
      <c r="F13" s="216"/>
    </row>
    <row r="14" spans="1:9" ht="16.899999999999999" customHeight="1">
      <c r="A14" s="37"/>
      <c r="B14" s="217"/>
      <c r="C14" s="218" t="s">
        <v>84</v>
      </c>
      <c r="D14" s="219"/>
      <c r="E14" s="219" t="s">
        <v>400</v>
      </c>
      <c r="F14" s="219"/>
    </row>
    <row r="15" spans="1:9" ht="16.899999999999999" customHeight="1">
      <c r="A15" s="37"/>
      <c r="B15" s="212" t="s">
        <v>95</v>
      </c>
      <c r="C15" s="365" t="s">
        <v>320</v>
      </c>
      <c r="D15" s="214" t="s">
        <v>325</v>
      </c>
      <c r="E15" s="214"/>
      <c r="F15" s="215"/>
      <c r="G15"/>
    </row>
    <row r="16" spans="1:9" ht="16.899999999999999" customHeight="1">
      <c r="A16" s="37"/>
      <c r="B16" s="212" t="s">
        <v>96</v>
      </c>
      <c r="C16" s="220" t="s">
        <v>97</v>
      </c>
      <c r="D16" s="214" t="s">
        <v>326</v>
      </c>
      <c r="E16" s="214"/>
      <c r="F16" s="221"/>
      <c r="G16" s="39"/>
    </row>
    <row r="17" spans="1:8" ht="16.899999999999999" customHeight="1">
      <c r="A17" s="37"/>
      <c r="B17" s="217"/>
      <c r="C17" s="218" t="s">
        <v>248</v>
      </c>
      <c r="D17" s="219"/>
      <c r="E17" s="219" t="s">
        <v>400</v>
      </c>
      <c r="F17" s="222"/>
      <c r="G17" s="39"/>
    </row>
    <row r="18" spans="1:8" ht="31.9" customHeight="1">
      <c r="A18" s="37"/>
      <c r="B18" s="223" t="s">
        <v>351</v>
      </c>
      <c r="C18" s="224" t="s">
        <v>147</v>
      </c>
      <c r="D18" s="225" t="s">
        <v>327</v>
      </c>
      <c r="E18" s="225"/>
      <c r="F18" s="226"/>
      <c r="G18" s="39"/>
    </row>
    <row r="19" spans="1:8" ht="31.9" customHeight="1">
      <c r="A19" s="37"/>
      <c r="B19" s="212" t="s">
        <v>148</v>
      </c>
      <c r="C19" s="213" t="s">
        <v>149</v>
      </c>
      <c r="D19" s="227" t="s">
        <v>328</v>
      </c>
      <c r="E19" s="227"/>
      <c r="F19" s="221"/>
      <c r="G19" s="39"/>
    </row>
    <row r="20" spans="1:8" ht="31.9" customHeight="1">
      <c r="A20" s="37"/>
      <c r="B20" s="228" t="s">
        <v>150</v>
      </c>
      <c r="C20" s="213" t="s">
        <v>349</v>
      </c>
      <c r="D20" s="227" t="s">
        <v>329</v>
      </c>
      <c r="E20" s="227"/>
      <c r="F20" s="221"/>
      <c r="G20" s="39"/>
    </row>
    <row r="21" spans="1:8" ht="16.899999999999999" customHeight="1">
      <c r="A21" s="37"/>
      <c r="B21" s="217"/>
      <c r="C21" s="219" t="s">
        <v>76</v>
      </c>
      <c r="D21" s="219"/>
      <c r="E21" s="219" t="s">
        <v>400</v>
      </c>
      <c r="F21" s="222"/>
      <c r="G21" s="39"/>
    </row>
    <row r="22" spans="1:8" ht="16.899999999999999" customHeight="1">
      <c r="A22" s="37"/>
      <c r="B22" s="229" t="s">
        <v>89</v>
      </c>
      <c r="C22" s="230" t="s">
        <v>342</v>
      </c>
      <c r="D22" s="230" t="s">
        <v>330</v>
      </c>
      <c r="E22" s="231"/>
      <c r="F22" s="221"/>
      <c r="G22" s="39"/>
    </row>
    <row r="23" spans="1:8" ht="16.899999999999999" customHeight="1">
      <c r="A23" s="37"/>
      <c r="B23" s="229" t="s">
        <v>90</v>
      </c>
      <c r="C23" s="230" t="s">
        <v>264</v>
      </c>
      <c r="D23" s="230" t="s">
        <v>331</v>
      </c>
      <c r="E23" s="231"/>
      <c r="F23" s="221"/>
      <c r="G23" s="39"/>
    </row>
    <row r="24" spans="1:8" ht="16.899999999999999" customHeight="1">
      <c r="A24" s="37"/>
      <c r="B24" s="217"/>
      <c r="C24" s="219" t="s">
        <v>362</v>
      </c>
      <c r="D24" s="219"/>
      <c r="E24" s="219" t="s">
        <v>400</v>
      </c>
      <c r="F24" s="222"/>
      <c r="G24" s="39"/>
    </row>
    <row r="25" spans="1:8" ht="16.899999999999999" customHeight="1">
      <c r="A25" s="37"/>
      <c r="B25" s="229" t="s">
        <v>79</v>
      </c>
      <c r="C25" s="230" t="s">
        <v>360</v>
      </c>
      <c r="D25" s="230" t="s">
        <v>332</v>
      </c>
      <c r="E25" s="230"/>
      <c r="F25" s="221"/>
      <c r="G25" s="39"/>
    </row>
    <row r="26" spans="1:8" ht="16.899999999999999" customHeight="1">
      <c r="A26" s="37"/>
      <c r="B26" s="229" t="s">
        <v>80</v>
      </c>
      <c r="C26" s="230" t="s">
        <v>361</v>
      </c>
      <c r="D26" s="230" t="s">
        <v>333</v>
      </c>
      <c r="E26" s="230"/>
      <c r="F26" s="221"/>
      <c r="G26" s="39"/>
    </row>
    <row r="27" spans="1:8" ht="60">
      <c r="B27" s="217"/>
      <c r="C27" s="218" t="s">
        <v>250</v>
      </c>
      <c r="D27" s="219"/>
      <c r="E27" s="219" t="s">
        <v>401</v>
      </c>
      <c r="F27" s="232" t="s">
        <v>271</v>
      </c>
      <c r="G27" s="39"/>
    </row>
    <row r="28" spans="1:8" ht="16.899999999999999" customHeight="1">
      <c r="B28" s="212" t="s">
        <v>12</v>
      </c>
      <c r="C28" s="213" t="s">
        <v>13</v>
      </c>
      <c r="D28" s="213" t="s">
        <v>335</v>
      </c>
      <c r="E28" s="213"/>
      <c r="F28" s="410" t="s">
        <v>310</v>
      </c>
      <c r="G28" s="39"/>
    </row>
    <row r="29" spans="1:8" ht="16.899999999999999" customHeight="1">
      <c r="B29" s="212" t="s">
        <v>14</v>
      </c>
      <c r="C29" s="213" t="s">
        <v>15</v>
      </c>
      <c r="D29" s="213" t="s">
        <v>336</v>
      </c>
      <c r="E29" s="213"/>
      <c r="F29" s="411"/>
    </row>
    <row r="30" spans="1:8" ht="16.899999999999999" customHeight="1">
      <c r="B30" s="212" t="s">
        <v>16</v>
      </c>
      <c r="C30" s="213" t="s">
        <v>17</v>
      </c>
      <c r="D30" s="213" t="s">
        <v>337</v>
      </c>
      <c r="E30" s="213"/>
      <c r="F30" s="411"/>
    </row>
    <row r="31" spans="1:8" ht="16.899999999999999" customHeight="1">
      <c r="B31" s="212" t="s">
        <v>18</v>
      </c>
      <c r="C31" s="213" t="s">
        <v>19</v>
      </c>
      <c r="D31" s="213" t="s">
        <v>338</v>
      </c>
      <c r="E31" s="213"/>
      <c r="F31" s="412"/>
    </row>
    <row r="32" spans="1:8" ht="21.6" customHeight="1">
      <c r="B32" s="39"/>
      <c r="C32" s="39"/>
      <c r="D32" s="39"/>
      <c r="E32" s="39"/>
      <c r="F32" s="39"/>
      <c r="G32" s="39"/>
      <c r="H32" s="15"/>
    </row>
    <row r="33" spans="2:6" ht="31.15" customHeight="1">
      <c r="B33" s="414" t="s">
        <v>253</v>
      </c>
      <c r="C33" s="414"/>
      <c r="D33" s="414"/>
      <c r="E33" s="414"/>
      <c r="F33" s="78"/>
    </row>
    <row r="34" spans="2:6" ht="48.75" customHeight="1">
      <c r="B34" s="413" t="s">
        <v>334</v>
      </c>
      <c r="C34" s="413"/>
      <c r="D34" s="413"/>
      <c r="E34" s="413"/>
      <c r="F34" s="360"/>
    </row>
    <row r="35" spans="2:6" ht="14.45" customHeight="1">
      <c r="B35" s="85"/>
      <c r="C35" s="86"/>
      <c r="D35" s="86"/>
      <c r="E35" s="86"/>
      <c r="F35" s="86"/>
    </row>
    <row r="36" spans="2:6">
      <c r="B36" s="86"/>
      <c r="C36" s="86"/>
      <c r="D36" s="86"/>
      <c r="E36" s="86"/>
      <c r="F36" s="86"/>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16" sqref="C16"/>
    </sheetView>
  </sheetViews>
  <sheetFormatPr defaultRowHeight="15"/>
  <cols>
    <col min="1" max="1" width="3.7109375" customWidth="1"/>
    <col min="2" max="2" width="22.85546875" customWidth="1"/>
    <col min="3" max="3" width="113.28515625" customWidth="1"/>
    <col min="4" max="4" width="26.5703125" customWidth="1"/>
  </cols>
  <sheetData>
    <row r="1" spans="2:4" ht="10.15" customHeight="1"/>
    <row r="2" spans="2:4" ht="15.75">
      <c r="B2" s="87" t="str">
        <f>+Přehled!B2</f>
        <v>BH Securities a.s.</v>
      </c>
      <c r="D2" s="311" t="s">
        <v>308</v>
      </c>
    </row>
    <row r="3" spans="2:4" ht="10.15" customHeight="1"/>
    <row r="4" spans="2:4" ht="15.75">
      <c r="B4" s="306" t="s">
        <v>296</v>
      </c>
      <c r="C4" s="92"/>
      <c r="D4" s="66"/>
    </row>
    <row r="5" spans="2:4" ht="16.149999999999999" customHeight="1">
      <c r="B5" s="446" t="s">
        <v>372</v>
      </c>
      <c r="C5" s="446"/>
      <c r="D5" s="446"/>
    </row>
    <row r="6" spans="2:4" ht="16.149999999999999" customHeight="1">
      <c r="B6" s="305" t="s">
        <v>311</v>
      </c>
      <c r="C6" s="19"/>
      <c r="D6" s="8"/>
    </row>
    <row r="7" spans="2:4" ht="16.149999999999999" customHeight="1">
      <c r="B7" s="43" t="s">
        <v>107</v>
      </c>
      <c r="C7" s="44"/>
      <c r="D7" s="370">
        <v>44561</v>
      </c>
    </row>
    <row r="8" spans="2:4">
      <c r="C8" s="18"/>
    </row>
    <row r="9" spans="2:4" ht="15.75" thickBot="1">
      <c r="C9" s="18"/>
    </row>
    <row r="10" spans="2:4" ht="15.75" thickBot="1">
      <c r="C10" s="89" t="s">
        <v>5</v>
      </c>
      <c r="D10" s="103" t="s">
        <v>6</v>
      </c>
    </row>
    <row r="11" spans="2:4" ht="36" customHeight="1">
      <c r="C11" s="307" t="s">
        <v>297</v>
      </c>
      <c r="D11" s="447" t="s">
        <v>272</v>
      </c>
    </row>
    <row r="12" spans="2:4" ht="15.75" thickBot="1">
      <c r="C12" s="143" t="s">
        <v>259</v>
      </c>
      <c r="D12" s="448"/>
    </row>
    <row r="13" spans="2:4" ht="119.25" customHeight="1" thickBot="1">
      <c r="B13" s="144" t="s">
        <v>277</v>
      </c>
      <c r="C13" s="369" t="s">
        <v>398</v>
      </c>
      <c r="D13" s="148" t="s">
        <v>343</v>
      </c>
    </row>
    <row r="14" spans="2:4">
      <c r="D14" s="69"/>
    </row>
    <row r="15" spans="2:4" ht="15.75" thickBot="1">
      <c r="D15" s="69"/>
    </row>
    <row r="16" spans="2:4" ht="45.75" thickBot="1">
      <c r="B16" s="310" t="s">
        <v>302</v>
      </c>
      <c r="C16" s="89" t="s">
        <v>5</v>
      </c>
      <c r="D16" s="103" t="s">
        <v>6</v>
      </c>
    </row>
    <row r="17" spans="2:4" ht="30">
      <c r="B17" s="444"/>
      <c r="C17" s="90" t="s">
        <v>273</v>
      </c>
      <c r="D17" s="447" t="s">
        <v>272</v>
      </c>
    </row>
    <row r="18" spans="2:4" ht="15.75" thickBot="1">
      <c r="B18" s="445"/>
      <c r="C18" s="91" t="s">
        <v>259</v>
      </c>
      <c r="D18" s="448"/>
    </row>
    <row r="19" spans="2:4" ht="76.900000000000006" customHeight="1" thickBot="1">
      <c r="B19" s="145" t="s">
        <v>275</v>
      </c>
      <c r="C19" s="369"/>
      <c r="D19" s="149" t="s">
        <v>344</v>
      </c>
    </row>
    <row r="20" spans="2:4" ht="60.6" customHeight="1" thickBot="1">
      <c r="B20" s="146" t="s">
        <v>276</v>
      </c>
      <c r="C20" s="147"/>
      <c r="D20" s="150" t="s">
        <v>344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tabSelected="1" zoomScaleNormal="100" workbookViewId="0">
      <selection activeCell="D18" sqref="D18"/>
    </sheetView>
  </sheetViews>
  <sheetFormatPr defaultColWidth="9.140625" defaultRowHeight="15"/>
  <cols>
    <col min="1" max="1" width="3.7109375" style="14" customWidth="1"/>
    <col min="2" max="2" width="7" style="14" customWidth="1"/>
    <col min="3" max="3" width="58.140625" style="14" customWidth="1"/>
    <col min="4" max="4" width="255.7109375" style="14" bestFit="1" customWidth="1"/>
    <col min="5" max="5" width="20.42578125" style="14" customWidth="1"/>
    <col min="6" max="16384" width="9.140625" style="14"/>
  </cols>
  <sheetData>
    <row r="1" spans="2:7" ht="10.15" customHeight="1">
      <c r="B1" s="54"/>
      <c r="C1" s="4"/>
      <c r="D1" s="4"/>
      <c r="E1" s="4"/>
    </row>
    <row r="2" spans="2:7" ht="16.149999999999999" customHeight="1">
      <c r="B2" s="87" t="str">
        <f>+Přehled!B2</f>
        <v>BH Securities a.s.</v>
      </c>
      <c r="C2" s="4"/>
      <c r="D2" s="87"/>
      <c r="E2" s="311" t="s">
        <v>308</v>
      </c>
    </row>
    <row r="3" spans="2:7" ht="10.15" customHeight="1">
      <c r="B3" s="54"/>
      <c r="C3" s="4"/>
      <c r="D3" s="4"/>
      <c r="E3" s="4"/>
    </row>
    <row r="4" spans="2:7" ht="16.149999999999999" customHeight="1">
      <c r="B4" s="53" t="s">
        <v>363</v>
      </c>
      <c r="C4" s="92"/>
      <c r="D4" s="92"/>
      <c r="E4" s="66"/>
    </row>
    <row r="5" spans="2:7" ht="16.149999999999999" customHeight="1">
      <c r="B5" s="446" t="s">
        <v>373</v>
      </c>
      <c r="C5" s="446"/>
      <c r="D5" s="446"/>
      <c r="E5" s="446"/>
      <c r="F5" s="446"/>
      <c r="G5" s="446"/>
    </row>
    <row r="6" spans="2:7" ht="16.149999999999999" customHeight="1">
      <c r="B6" s="305" t="s">
        <v>311</v>
      </c>
      <c r="C6"/>
      <c r="D6"/>
      <c r="E6"/>
    </row>
    <row r="7" spans="2:7" ht="16.149999999999999" customHeight="1">
      <c r="B7" s="43" t="s">
        <v>107</v>
      </c>
      <c r="C7" s="164"/>
      <c r="D7" s="164"/>
      <c r="E7" s="308">
        <f>'IF RM1'!D7</f>
        <v>44561</v>
      </c>
    </row>
    <row r="8" spans="2:7" ht="16.149999999999999" customHeight="1" thickBot="1">
      <c r="B8" s="27"/>
      <c r="C8" s="27"/>
      <c r="D8" s="27"/>
      <c r="E8" s="27"/>
    </row>
    <row r="9" spans="2:7" ht="14.45" customHeight="1">
      <c r="B9" s="30"/>
      <c r="C9" s="31"/>
      <c r="D9" s="96" t="s">
        <v>5</v>
      </c>
      <c r="E9" s="96" t="s">
        <v>6</v>
      </c>
    </row>
    <row r="10" spans="2:7" ht="39.200000000000003" customHeight="1" thickBot="1">
      <c r="B10" s="32"/>
      <c r="C10" s="33"/>
      <c r="D10" s="156" t="s">
        <v>81</v>
      </c>
      <c r="E10" s="106" t="s">
        <v>353</v>
      </c>
    </row>
    <row r="11" spans="2:7" ht="15" customHeight="1">
      <c r="B11" s="157">
        <v>1</v>
      </c>
      <c r="C11" s="158" t="s">
        <v>101</v>
      </c>
      <c r="D11" s="159" t="s">
        <v>388</v>
      </c>
      <c r="E11" s="451" t="s">
        <v>140</v>
      </c>
    </row>
    <row r="12" spans="2:7" ht="15" customHeight="1">
      <c r="B12" s="160">
        <v>2</v>
      </c>
      <c r="C12" s="34" t="s">
        <v>143</v>
      </c>
      <c r="D12" s="161" t="s">
        <v>389</v>
      </c>
      <c r="E12" s="452"/>
    </row>
    <row r="13" spans="2:7" ht="15" customHeight="1">
      <c r="B13" s="160">
        <v>3</v>
      </c>
      <c r="C13" s="34" t="s">
        <v>102</v>
      </c>
      <c r="D13" s="161" t="s">
        <v>390</v>
      </c>
      <c r="E13" s="452"/>
    </row>
    <row r="14" spans="2:7" ht="15" customHeight="1">
      <c r="B14" s="160">
        <v>4</v>
      </c>
      <c r="C14" s="34" t="s">
        <v>142</v>
      </c>
      <c r="D14" s="161" t="s">
        <v>391</v>
      </c>
      <c r="E14" s="452"/>
    </row>
    <row r="15" spans="2:7" ht="15" customHeight="1">
      <c r="B15" s="160">
        <v>5</v>
      </c>
      <c r="C15" s="34" t="s">
        <v>141</v>
      </c>
      <c r="D15" s="161" t="s">
        <v>392</v>
      </c>
      <c r="E15" s="450"/>
    </row>
    <row r="16" spans="2:7" ht="15" customHeight="1">
      <c r="B16" s="160">
        <v>6</v>
      </c>
      <c r="C16" s="34" t="s">
        <v>144</v>
      </c>
      <c r="D16" s="161" t="s">
        <v>393</v>
      </c>
      <c r="E16" s="449" t="s">
        <v>146</v>
      </c>
    </row>
    <row r="17" spans="2:5" ht="15" customHeight="1">
      <c r="B17" s="160">
        <v>7</v>
      </c>
      <c r="C17" s="34" t="s">
        <v>299</v>
      </c>
      <c r="D17" s="391" t="s">
        <v>436</v>
      </c>
      <c r="E17" s="450"/>
    </row>
    <row r="18" spans="2:5" ht="44.45" customHeight="1" thickBot="1">
      <c r="B18" s="162">
        <v>8</v>
      </c>
      <c r="C18" s="163" t="s">
        <v>323</v>
      </c>
      <c r="D18" s="371">
        <v>1</v>
      </c>
      <c r="E18" s="155" t="s">
        <v>145</v>
      </c>
    </row>
    <row r="19" spans="2:5">
      <c r="B19" s="28"/>
      <c r="C19" s="28"/>
      <c r="D19" s="28"/>
    </row>
    <row r="20" spans="2:5" ht="15.75">
      <c r="B20" s="63" t="s">
        <v>298</v>
      </c>
    </row>
    <row r="21" spans="2:5" ht="30" customHeight="1">
      <c r="B21" s="453" t="s">
        <v>345</v>
      </c>
      <c r="C21" s="453"/>
      <c r="D21" s="453"/>
      <c r="E21" s="453"/>
    </row>
    <row r="22" spans="2:5">
      <c r="C22" s="29"/>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L18" sqref="L18"/>
    </sheetView>
  </sheetViews>
  <sheetFormatPr defaultColWidth="9.140625" defaultRowHeight="1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c r="A1" s="27"/>
      <c r="B1" s="39"/>
      <c r="C1" s="39"/>
      <c r="D1" s="39"/>
      <c r="E1" s="39"/>
      <c r="F1" s="39"/>
      <c r="G1" s="39"/>
      <c r="H1" s="39"/>
      <c r="I1" s="27"/>
    </row>
    <row r="2" spans="1:9" ht="13.15" customHeight="1">
      <c r="A2" s="27"/>
      <c r="B2" s="87" t="str">
        <f>+Přehled!B2</f>
        <v>BH Securities a.s.</v>
      </c>
      <c r="C2" s="39"/>
      <c r="D2" s="87"/>
      <c r="E2" s="39"/>
      <c r="F2" s="39"/>
      <c r="G2" s="39"/>
      <c r="H2" s="311" t="s">
        <v>308</v>
      </c>
      <c r="I2" s="27"/>
    </row>
    <row r="3" spans="1:9" ht="10.15" customHeight="1">
      <c r="A3" s="27"/>
      <c r="B3" s="39"/>
      <c r="C3" s="39"/>
      <c r="D3" s="39"/>
      <c r="E3" s="39"/>
      <c r="F3" s="39"/>
      <c r="G3" s="39"/>
      <c r="H3" s="39"/>
      <c r="I3" s="27"/>
    </row>
    <row r="4" spans="1:9" ht="3.6" customHeight="1">
      <c r="A4" s="27"/>
      <c r="B4" s="27"/>
      <c r="C4" s="27"/>
      <c r="D4" s="27"/>
      <c r="E4" s="27"/>
      <c r="F4" s="27"/>
      <c r="G4" s="27"/>
      <c r="H4" s="27"/>
      <c r="I4" s="27"/>
    </row>
    <row r="5" spans="1:9" ht="15.75" customHeight="1">
      <c r="A5" s="27"/>
      <c r="B5" s="465" t="s">
        <v>364</v>
      </c>
      <c r="C5" s="466"/>
      <c r="D5" s="466"/>
      <c r="E5" s="466"/>
      <c r="F5" s="466"/>
      <c r="G5" s="466"/>
      <c r="H5" s="467"/>
      <c r="I5" s="27"/>
    </row>
    <row r="6" spans="1:9" ht="15.75" customHeight="1">
      <c r="A6" s="27"/>
      <c r="B6" s="446" t="s">
        <v>374</v>
      </c>
      <c r="C6" s="446"/>
      <c r="D6" s="446"/>
      <c r="E6" s="54"/>
      <c r="F6" s="54"/>
      <c r="G6" s="54"/>
      <c r="H6" s="54"/>
      <c r="I6" s="27"/>
    </row>
    <row r="7" spans="1:9" ht="15.75" customHeight="1">
      <c r="A7" s="27"/>
      <c r="B7" s="305" t="s">
        <v>311</v>
      </c>
      <c r="C7" s="60"/>
      <c r="D7" s="60"/>
      <c r="E7" s="60"/>
      <c r="F7" s="60"/>
      <c r="G7" s="60"/>
      <c r="H7"/>
      <c r="I7" s="27"/>
    </row>
    <row r="8" spans="1:9" ht="15" customHeight="1">
      <c r="A8" s="27"/>
      <c r="B8" s="461" t="s">
        <v>107</v>
      </c>
      <c r="C8" s="462"/>
      <c r="D8" s="462"/>
      <c r="E8" s="462"/>
      <c r="F8" s="462"/>
      <c r="G8" s="462"/>
      <c r="H8" s="309">
        <f>'IF RM1'!D7</f>
        <v>44561</v>
      </c>
      <c r="I8" s="27"/>
    </row>
    <row r="9" spans="1:9" ht="15" customHeight="1">
      <c r="A9" s="27"/>
      <c r="B9" s="463" t="s">
        <v>132</v>
      </c>
      <c r="C9" s="464"/>
      <c r="D9" s="464"/>
      <c r="E9" s="464"/>
      <c r="F9" s="464"/>
      <c r="G9" s="464"/>
      <c r="H9" s="165" t="s">
        <v>313</v>
      </c>
      <c r="I9" s="25"/>
    </row>
    <row r="10" spans="1:9" ht="15.75" thickBot="1">
      <c r="A10" s="27"/>
      <c r="B10" s="61"/>
      <c r="C10" s="469"/>
      <c r="D10" s="469"/>
      <c r="E10" s="469"/>
      <c r="F10" s="48"/>
      <c r="G10" s="48"/>
      <c r="H10" s="61"/>
      <c r="I10" s="27"/>
    </row>
    <row r="11" spans="1:9" ht="60.75" thickBot="1">
      <c r="A11" s="27"/>
      <c r="B11" s="248" t="s">
        <v>87</v>
      </c>
      <c r="C11" s="249" t="s">
        <v>287</v>
      </c>
      <c r="D11" s="250" t="s">
        <v>288</v>
      </c>
      <c r="E11" s="250" t="s">
        <v>289</v>
      </c>
      <c r="F11" s="250" t="s">
        <v>290</v>
      </c>
      <c r="G11" s="251" t="s">
        <v>111</v>
      </c>
      <c r="H11" s="252" t="s">
        <v>346</v>
      </c>
      <c r="I11" s="27"/>
    </row>
    <row r="12" spans="1:9" ht="17.25">
      <c r="A12" s="27"/>
      <c r="B12" s="253">
        <v>1</v>
      </c>
      <c r="C12" s="254" t="s">
        <v>291</v>
      </c>
      <c r="D12" s="255">
        <v>3</v>
      </c>
      <c r="E12" s="255">
        <v>3</v>
      </c>
      <c r="F12" s="256">
        <v>4</v>
      </c>
      <c r="G12" s="257">
        <v>13</v>
      </c>
      <c r="H12" s="470" t="s">
        <v>133</v>
      </c>
      <c r="I12" s="27"/>
    </row>
    <row r="13" spans="1:9" ht="30">
      <c r="A13" s="27"/>
      <c r="B13" s="258">
        <v>2</v>
      </c>
      <c r="C13" s="259" t="s">
        <v>255</v>
      </c>
      <c r="D13" s="260">
        <v>3</v>
      </c>
      <c r="E13" s="260">
        <v>3</v>
      </c>
      <c r="F13" s="261">
        <v>4</v>
      </c>
      <c r="G13" s="262">
        <v>13</v>
      </c>
      <c r="H13" s="468"/>
      <c r="I13" s="27"/>
    </row>
    <row r="14" spans="1:9">
      <c r="A14" s="27"/>
      <c r="B14" s="258">
        <v>3</v>
      </c>
      <c r="C14" s="259" t="s">
        <v>112</v>
      </c>
      <c r="D14" s="372" t="s">
        <v>380</v>
      </c>
      <c r="E14" s="372" t="s">
        <v>381</v>
      </c>
      <c r="F14" s="372" t="s">
        <v>382</v>
      </c>
      <c r="G14" s="373" t="s">
        <v>383</v>
      </c>
      <c r="H14" s="468"/>
      <c r="I14" s="27"/>
    </row>
    <row r="15" spans="1:9">
      <c r="A15" s="27"/>
      <c r="B15" s="258">
        <v>4</v>
      </c>
      <c r="C15" s="263" t="s">
        <v>113</v>
      </c>
      <c r="D15" s="372" t="s">
        <v>380</v>
      </c>
      <c r="E15" s="372" t="s">
        <v>381</v>
      </c>
      <c r="F15" s="372" t="s">
        <v>382</v>
      </c>
      <c r="G15" s="373" t="s">
        <v>383</v>
      </c>
      <c r="H15" s="468"/>
      <c r="I15" s="27"/>
    </row>
    <row r="16" spans="1:9">
      <c r="A16" s="27"/>
      <c r="B16" s="258">
        <v>5</v>
      </c>
      <c r="C16" s="263" t="s">
        <v>114</v>
      </c>
      <c r="D16" s="376">
        <v>0</v>
      </c>
      <c r="E16" s="376">
        <v>0</v>
      </c>
      <c r="F16" s="376">
        <v>0</v>
      </c>
      <c r="G16" s="376">
        <v>0</v>
      </c>
      <c r="H16" s="468"/>
      <c r="I16" s="27"/>
    </row>
    <row r="17" spans="1:9">
      <c r="A17" s="27"/>
      <c r="B17" s="258">
        <v>6</v>
      </c>
      <c r="C17" s="264" t="s">
        <v>292</v>
      </c>
      <c r="D17" s="376">
        <v>0</v>
      </c>
      <c r="E17" s="376">
        <v>0</v>
      </c>
      <c r="F17" s="376">
        <v>0</v>
      </c>
      <c r="G17" s="376">
        <v>0</v>
      </c>
      <c r="H17" s="468"/>
      <c r="I17" s="27"/>
    </row>
    <row r="18" spans="1:9" ht="60">
      <c r="A18" s="27"/>
      <c r="B18" s="258">
        <v>7</v>
      </c>
      <c r="C18" s="263" t="s">
        <v>115</v>
      </c>
      <c r="D18" s="376">
        <v>0</v>
      </c>
      <c r="E18" s="376">
        <v>0</v>
      </c>
      <c r="F18" s="376">
        <v>0</v>
      </c>
      <c r="G18" s="376">
        <v>0</v>
      </c>
      <c r="H18" s="468"/>
      <c r="I18" s="27"/>
    </row>
    <row r="19" spans="1:9" ht="30">
      <c r="A19" s="27"/>
      <c r="B19" s="258">
        <v>8</v>
      </c>
      <c r="C19" s="264" t="s">
        <v>116</v>
      </c>
      <c r="D19" s="376">
        <v>0</v>
      </c>
      <c r="E19" s="376">
        <v>0</v>
      </c>
      <c r="F19" s="376">
        <v>0</v>
      </c>
      <c r="G19" s="376">
        <v>0</v>
      </c>
      <c r="H19" s="468"/>
      <c r="I19" s="27"/>
    </row>
    <row r="20" spans="1:9">
      <c r="A20" s="27"/>
      <c r="B20" s="258">
        <v>9</v>
      </c>
      <c r="C20" s="264" t="s">
        <v>117</v>
      </c>
      <c r="D20" s="376">
        <v>0</v>
      </c>
      <c r="E20" s="376">
        <v>0</v>
      </c>
      <c r="F20" s="376">
        <v>0</v>
      </c>
      <c r="G20" s="376">
        <v>0</v>
      </c>
      <c r="H20" s="468"/>
      <c r="I20" s="27"/>
    </row>
    <row r="21" spans="1:9">
      <c r="A21" s="27"/>
      <c r="B21" s="258">
        <v>10</v>
      </c>
      <c r="C21" s="263" t="s">
        <v>118</v>
      </c>
      <c r="D21" s="376">
        <v>0</v>
      </c>
      <c r="E21" s="376">
        <v>0</v>
      </c>
      <c r="F21" s="376">
        <v>0</v>
      </c>
      <c r="G21" s="376">
        <v>0</v>
      </c>
      <c r="H21" s="468"/>
      <c r="I21" s="27"/>
    </row>
    <row r="22" spans="1:9">
      <c r="A22" s="27"/>
      <c r="B22" s="258">
        <v>11</v>
      </c>
      <c r="C22" s="265" t="s">
        <v>119</v>
      </c>
      <c r="D22" s="372" t="s">
        <v>384</v>
      </c>
      <c r="E22" s="372" t="s">
        <v>385</v>
      </c>
      <c r="F22" s="372" t="s">
        <v>386</v>
      </c>
      <c r="G22" s="373" t="s">
        <v>387</v>
      </c>
      <c r="H22" s="468"/>
      <c r="I22" s="27"/>
    </row>
    <row r="23" spans="1:9">
      <c r="A23" s="27"/>
      <c r="B23" s="258">
        <v>12</v>
      </c>
      <c r="C23" s="263" t="s">
        <v>113</v>
      </c>
      <c r="D23" s="372" t="s">
        <v>384</v>
      </c>
      <c r="E23" s="372" t="s">
        <v>385</v>
      </c>
      <c r="F23" s="372" t="s">
        <v>386</v>
      </c>
      <c r="G23" s="373" t="s">
        <v>387</v>
      </c>
      <c r="H23" s="468"/>
      <c r="I23" s="27"/>
    </row>
    <row r="24" spans="1:9">
      <c r="A24" s="27"/>
      <c r="B24" s="258">
        <v>13</v>
      </c>
      <c r="C24" s="266" t="s">
        <v>120</v>
      </c>
      <c r="D24" s="377">
        <v>0</v>
      </c>
      <c r="E24" s="377">
        <v>0</v>
      </c>
      <c r="F24" s="377">
        <v>0</v>
      </c>
      <c r="G24" s="377">
        <v>0</v>
      </c>
      <c r="H24" s="468"/>
      <c r="I24" s="27"/>
    </row>
    <row r="25" spans="1:9">
      <c r="A25" s="27"/>
      <c r="B25" s="258">
        <v>14</v>
      </c>
      <c r="C25" s="263" t="s">
        <v>114</v>
      </c>
      <c r="D25" s="377">
        <v>0</v>
      </c>
      <c r="E25" s="377">
        <v>0</v>
      </c>
      <c r="F25" s="377">
        <v>0</v>
      </c>
      <c r="G25" s="377">
        <v>0</v>
      </c>
      <c r="H25" s="468"/>
      <c r="I25" s="27"/>
    </row>
    <row r="26" spans="1:9">
      <c r="A26" s="27"/>
      <c r="B26" s="258">
        <v>15</v>
      </c>
      <c r="C26" s="266" t="s">
        <v>120</v>
      </c>
      <c r="D26" s="377">
        <v>0</v>
      </c>
      <c r="E26" s="377">
        <v>0</v>
      </c>
      <c r="F26" s="377">
        <v>0</v>
      </c>
      <c r="G26" s="377">
        <v>0</v>
      </c>
      <c r="H26" s="468"/>
      <c r="I26" s="27"/>
    </row>
    <row r="27" spans="1:9">
      <c r="A27" s="27"/>
      <c r="B27" s="258">
        <v>16</v>
      </c>
      <c r="C27" s="264" t="s">
        <v>292</v>
      </c>
      <c r="D27" s="377">
        <v>0</v>
      </c>
      <c r="E27" s="377">
        <v>0</v>
      </c>
      <c r="F27" s="377">
        <v>0</v>
      </c>
      <c r="G27" s="377">
        <v>0</v>
      </c>
      <c r="H27" s="468"/>
      <c r="I27" s="27"/>
    </row>
    <row r="28" spans="1:9">
      <c r="A28" s="27"/>
      <c r="B28" s="258">
        <v>17</v>
      </c>
      <c r="C28" s="266" t="s">
        <v>120</v>
      </c>
      <c r="D28" s="377">
        <v>0</v>
      </c>
      <c r="E28" s="377">
        <v>0</v>
      </c>
      <c r="F28" s="377">
        <v>0</v>
      </c>
      <c r="G28" s="377">
        <v>0</v>
      </c>
      <c r="H28" s="468"/>
      <c r="I28" s="27"/>
    </row>
    <row r="29" spans="1:9" ht="60">
      <c r="A29" s="27"/>
      <c r="B29" s="258">
        <v>18</v>
      </c>
      <c r="C29" s="263" t="s">
        <v>115</v>
      </c>
      <c r="D29" s="377">
        <v>0</v>
      </c>
      <c r="E29" s="377">
        <v>0</v>
      </c>
      <c r="F29" s="377">
        <v>0</v>
      </c>
      <c r="G29" s="377">
        <v>0</v>
      </c>
      <c r="H29" s="468"/>
      <c r="I29" s="27"/>
    </row>
    <row r="30" spans="1:9">
      <c r="A30" s="27"/>
      <c r="B30" s="258">
        <v>19</v>
      </c>
      <c r="C30" s="266" t="s">
        <v>120</v>
      </c>
      <c r="D30" s="377">
        <v>0</v>
      </c>
      <c r="E30" s="377">
        <v>0</v>
      </c>
      <c r="F30" s="377">
        <v>0</v>
      </c>
      <c r="G30" s="377">
        <v>0</v>
      </c>
      <c r="H30" s="468"/>
      <c r="I30" s="27"/>
    </row>
    <row r="31" spans="1:9" ht="30">
      <c r="A31" s="27"/>
      <c r="B31" s="258">
        <v>20</v>
      </c>
      <c r="C31" s="264" t="s">
        <v>116</v>
      </c>
      <c r="D31" s="377">
        <v>0</v>
      </c>
      <c r="E31" s="377">
        <v>0</v>
      </c>
      <c r="F31" s="377">
        <v>0</v>
      </c>
      <c r="G31" s="377">
        <v>0</v>
      </c>
      <c r="H31" s="468"/>
      <c r="I31" s="27"/>
    </row>
    <row r="32" spans="1:9">
      <c r="A32" s="27"/>
      <c r="B32" s="258">
        <v>21</v>
      </c>
      <c r="C32" s="266" t="s">
        <v>120</v>
      </c>
      <c r="D32" s="377">
        <v>0</v>
      </c>
      <c r="E32" s="377">
        <v>0</v>
      </c>
      <c r="F32" s="377">
        <v>0</v>
      </c>
      <c r="G32" s="377">
        <v>0</v>
      </c>
      <c r="H32" s="468"/>
      <c r="I32" s="27"/>
    </row>
    <row r="33" spans="1:9">
      <c r="A33" s="27"/>
      <c r="B33" s="258">
        <v>22</v>
      </c>
      <c r="C33" s="264" t="s">
        <v>117</v>
      </c>
      <c r="D33" s="377">
        <v>0</v>
      </c>
      <c r="E33" s="377">
        <v>0</v>
      </c>
      <c r="F33" s="377">
        <v>0</v>
      </c>
      <c r="G33" s="377">
        <v>0</v>
      </c>
      <c r="H33" s="468"/>
      <c r="I33" s="27"/>
    </row>
    <row r="34" spans="1:9">
      <c r="A34" s="27"/>
      <c r="B34" s="258">
        <v>23</v>
      </c>
      <c r="C34" s="266" t="s">
        <v>120</v>
      </c>
      <c r="D34" s="377">
        <v>0</v>
      </c>
      <c r="E34" s="377">
        <v>0</v>
      </c>
      <c r="F34" s="377">
        <v>0</v>
      </c>
      <c r="G34" s="377">
        <v>0</v>
      </c>
      <c r="H34" s="468"/>
      <c r="I34" s="27"/>
    </row>
    <row r="35" spans="1:9">
      <c r="A35" s="27"/>
      <c r="B35" s="258">
        <v>24</v>
      </c>
      <c r="C35" s="263" t="s">
        <v>118</v>
      </c>
      <c r="D35" s="377">
        <v>0</v>
      </c>
      <c r="E35" s="377">
        <v>0</v>
      </c>
      <c r="F35" s="377">
        <v>0</v>
      </c>
      <c r="G35" s="377">
        <v>0</v>
      </c>
      <c r="H35" s="468"/>
      <c r="I35" s="27"/>
    </row>
    <row r="36" spans="1:9" ht="15.75" thickBot="1">
      <c r="A36" s="27"/>
      <c r="B36" s="267">
        <v>25</v>
      </c>
      <c r="C36" s="268" t="s">
        <v>120</v>
      </c>
      <c r="D36" s="377">
        <v>0</v>
      </c>
      <c r="E36" s="377">
        <v>0</v>
      </c>
      <c r="F36" s="377">
        <v>0</v>
      </c>
      <c r="G36" s="377">
        <v>0</v>
      </c>
      <c r="H36" s="455"/>
      <c r="I36" s="27"/>
    </row>
    <row r="37" spans="1:9" ht="15.75" thickBot="1">
      <c r="A37" s="27"/>
      <c r="B37" s="458" t="s">
        <v>131</v>
      </c>
      <c r="C37" s="459"/>
      <c r="D37" s="459"/>
      <c r="E37" s="459"/>
      <c r="F37" s="459"/>
      <c r="G37" s="459"/>
      <c r="H37" s="460"/>
      <c r="I37" s="27"/>
    </row>
    <row r="38" spans="1:9" s="26" customFormat="1" ht="28.5" customHeight="1">
      <c r="A38" s="62"/>
      <c r="B38" s="253">
        <v>26</v>
      </c>
      <c r="C38" s="269" t="s">
        <v>138</v>
      </c>
      <c r="D38" s="374">
        <v>0</v>
      </c>
      <c r="E38" s="374">
        <v>0</v>
      </c>
      <c r="F38" s="374">
        <v>0</v>
      </c>
      <c r="G38" s="375">
        <v>0</v>
      </c>
      <c r="H38" s="471" t="s">
        <v>134</v>
      </c>
      <c r="I38" s="62"/>
    </row>
    <row r="39" spans="1:9" s="26" customFormat="1">
      <c r="A39" s="62"/>
      <c r="B39" s="258">
        <v>27</v>
      </c>
      <c r="C39" s="270" t="s">
        <v>121</v>
      </c>
      <c r="D39" s="271">
        <v>0</v>
      </c>
      <c r="E39" s="271">
        <v>0</v>
      </c>
      <c r="F39" s="271">
        <v>0</v>
      </c>
      <c r="G39" s="272">
        <v>0</v>
      </c>
      <c r="H39" s="468"/>
      <c r="I39" s="62"/>
    </row>
    <row r="40" spans="1:9" s="26" customFormat="1">
      <c r="A40" s="62"/>
      <c r="B40" s="258">
        <v>28</v>
      </c>
      <c r="C40" s="270" t="s">
        <v>122</v>
      </c>
      <c r="D40" s="271">
        <v>0</v>
      </c>
      <c r="E40" s="271">
        <v>0</v>
      </c>
      <c r="F40" s="271">
        <v>0</v>
      </c>
      <c r="G40" s="272">
        <v>0</v>
      </c>
      <c r="H40" s="468"/>
      <c r="I40" s="62"/>
    </row>
    <row r="41" spans="1:9" s="26" customFormat="1" ht="60">
      <c r="A41" s="62"/>
      <c r="B41" s="258">
        <v>29</v>
      </c>
      <c r="C41" s="273" t="s">
        <v>123</v>
      </c>
      <c r="D41" s="271">
        <v>0</v>
      </c>
      <c r="E41" s="271">
        <v>0</v>
      </c>
      <c r="F41" s="271">
        <v>0</v>
      </c>
      <c r="G41" s="272">
        <v>0</v>
      </c>
      <c r="H41" s="274" t="s">
        <v>135</v>
      </c>
      <c r="I41" s="62"/>
    </row>
    <row r="42" spans="1:9" s="26" customFormat="1">
      <c r="A42" s="62"/>
      <c r="B42" s="258">
        <v>30</v>
      </c>
      <c r="C42" s="273" t="s">
        <v>124</v>
      </c>
      <c r="D42" s="271">
        <v>0</v>
      </c>
      <c r="E42" s="271">
        <v>0</v>
      </c>
      <c r="F42" s="271">
        <v>0</v>
      </c>
      <c r="G42" s="272">
        <v>0</v>
      </c>
      <c r="H42" s="468" t="s">
        <v>136</v>
      </c>
      <c r="I42" s="62"/>
    </row>
    <row r="43" spans="1:9" s="26" customFormat="1">
      <c r="A43" s="62"/>
      <c r="B43" s="258">
        <v>31</v>
      </c>
      <c r="C43" s="273" t="s">
        <v>128</v>
      </c>
      <c r="D43" s="271">
        <v>0</v>
      </c>
      <c r="E43" s="271">
        <v>0</v>
      </c>
      <c r="F43" s="271">
        <v>0</v>
      </c>
      <c r="G43" s="272">
        <v>0</v>
      </c>
      <c r="H43" s="468"/>
      <c r="I43" s="62"/>
    </row>
    <row r="44" spans="1:9" s="26" customFormat="1" ht="30">
      <c r="A44" s="62"/>
      <c r="B44" s="258">
        <v>32</v>
      </c>
      <c r="C44" s="273" t="s">
        <v>125</v>
      </c>
      <c r="D44" s="271">
        <v>0</v>
      </c>
      <c r="E44" s="271">
        <v>0</v>
      </c>
      <c r="F44" s="271">
        <v>0</v>
      </c>
      <c r="G44" s="272">
        <v>0</v>
      </c>
      <c r="H44" s="274" t="s">
        <v>137</v>
      </c>
      <c r="I44" s="62"/>
    </row>
    <row r="45" spans="1:9" s="26" customFormat="1">
      <c r="A45" s="62"/>
      <c r="B45" s="258">
        <v>33</v>
      </c>
      <c r="C45" s="275" t="s">
        <v>126</v>
      </c>
      <c r="D45" s="271">
        <v>0</v>
      </c>
      <c r="E45" s="271">
        <v>0</v>
      </c>
      <c r="F45" s="271">
        <v>0</v>
      </c>
      <c r="G45" s="272">
        <v>0</v>
      </c>
      <c r="H45" s="455" t="s">
        <v>139</v>
      </c>
      <c r="I45" s="62"/>
    </row>
    <row r="46" spans="1:9" s="26" customFormat="1">
      <c r="A46" s="62"/>
      <c r="B46" s="258">
        <v>34</v>
      </c>
      <c r="C46" s="276" t="s">
        <v>127</v>
      </c>
      <c r="D46" s="271">
        <v>0</v>
      </c>
      <c r="E46" s="271">
        <v>0</v>
      </c>
      <c r="F46" s="271">
        <v>0</v>
      </c>
      <c r="G46" s="272">
        <v>0</v>
      </c>
      <c r="H46" s="456"/>
      <c r="I46" s="62"/>
    </row>
    <row r="47" spans="1:9" s="26" customFormat="1">
      <c r="A47" s="62"/>
      <c r="B47" s="258">
        <v>35</v>
      </c>
      <c r="C47" s="275" t="s">
        <v>129</v>
      </c>
      <c r="D47" s="271">
        <v>0</v>
      </c>
      <c r="E47" s="271">
        <v>0</v>
      </c>
      <c r="F47" s="271">
        <v>0</v>
      </c>
      <c r="G47" s="272">
        <v>0</v>
      </c>
      <c r="H47" s="456"/>
      <c r="I47" s="62"/>
    </row>
    <row r="48" spans="1:9" s="26" customFormat="1" ht="15.75" thickBot="1">
      <c r="A48" s="62"/>
      <c r="B48" s="267">
        <v>36</v>
      </c>
      <c r="C48" s="277" t="s">
        <v>130</v>
      </c>
      <c r="D48" s="278">
        <v>0</v>
      </c>
      <c r="E48" s="278">
        <v>0</v>
      </c>
      <c r="F48" s="278">
        <v>0</v>
      </c>
      <c r="G48" s="279">
        <v>0</v>
      </c>
      <c r="H48" s="457"/>
      <c r="I48" s="62"/>
    </row>
    <row r="49" spans="1:9">
      <c r="A49" s="27"/>
      <c r="B49" s="27"/>
      <c r="C49" s="27"/>
      <c r="D49" s="27"/>
      <c r="E49" s="27"/>
      <c r="F49" s="27"/>
      <c r="G49" s="27"/>
      <c r="H49" s="27"/>
      <c r="I49" s="27"/>
    </row>
    <row r="50" spans="1:9" ht="29.45" customHeight="1">
      <c r="A50" s="27"/>
      <c r="B50" s="454" t="s">
        <v>347</v>
      </c>
      <c r="C50" s="454"/>
      <c r="D50" s="454"/>
      <c r="E50" s="454"/>
      <c r="F50" s="454"/>
      <c r="G50" s="454"/>
      <c r="H50" s="454"/>
      <c r="I50" s="27"/>
    </row>
    <row r="51" spans="1:9" ht="15.75">
      <c r="A51" s="27"/>
      <c r="B51" s="27" t="s">
        <v>284</v>
      </c>
      <c r="C51" s="27"/>
      <c r="D51" s="27"/>
      <c r="E51" s="27"/>
      <c r="F51" s="27"/>
      <c r="G51" s="27"/>
      <c r="H51" s="27"/>
      <c r="I51" s="27"/>
    </row>
    <row r="52" spans="1:9" ht="15.75">
      <c r="A52" s="27"/>
      <c r="B52" s="367" t="s">
        <v>359</v>
      </c>
      <c r="C52" s="27"/>
      <c r="D52" s="27"/>
      <c r="E52" s="27"/>
      <c r="F52" s="27"/>
      <c r="G52" s="27"/>
      <c r="H52" s="27"/>
      <c r="I52" s="27"/>
    </row>
    <row r="53" spans="1:9" ht="15.75">
      <c r="A53" s="27"/>
      <c r="B53" s="27" t="s">
        <v>256</v>
      </c>
      <c r="C53" s="27"/>
      <c r="D53" s="27"/>
      <c r="E53" s="27"/>
      <c r="F53" s="27"/>
      <c r="G53" s="27"/>
      <c r="H53" s="27"/>
      <c r="I53" s="27"/>
    </row>
    <row r="54" spans="1:9" ht="15.75">
      <c r="A54" s="27"/>
      <c r="B54" s="27" t="s">
        <v>257</v>
      </c>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row r="63" spans="1:9">
      <c r="A63" s="27"/>
      <c r="B63" s="27"/>
      <c r="C63" s="27"/>
      <c r="D63" s="27"/>
      <c r="E63" s="27"/>
      <c r="F63" s="27"/>
      <c r="G63" s="27"/>
      <c r="H63" s="27"/>
      <c r="I63" s="27"/>
    </row>
    <row r="64" spans="1:9">
      <c r="A64" s="27"/>
      <c r="B64" s="27"/>
      <c r="C64" s="27"/>
      <c r="D64" s="27"/>
      <c r="E64" s="27"/>
      <c r="F64" s="27"/>
      <c r="G64" s="27"/>
      <c r="H64" s="27"/>
      <c r="I64" s="27"/>
    </row>
    <row r="65" spans="1:9">
      <c r="A65" s="27"/>
      <c r="B65" s="27"/>
      <c r="C65" s="27"/>
      <c r="D65" s="27"/>
      <c r="E65" s="27"/>
      <c r="F65" s="27"/>
      <c r="G65" s="27"/>
      <c r="H65" s="27"/>
      <c r="I65" s="27"/>
    </row>
    <row r="66" spans="1:9">
      <c r="A66" s="27"/>
      <c r="B66" s="27"/>
      <c r="C66" s="27"/>
      <c r="D66" s="27"/>
      <c r="E66" s="27"/>
      <c r="F66" s="27"/>
      <c r="G66" s="27"/>
      <c r="H66" s="27"/>
      <c r="I66" s="27"/>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topLeftCell="A4" workbookViewId="0">
      <selection activeCell="E12" sqref="E12"/>
    </sheetView>
  </sheetViews>
  <sheetFormatPr defaultRowHeight="1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row r="2" spans="1:7" ht="15.75">
      <c r="B2" s="87" t="str">
        <f>+Přehled!B2</f>
        <v>BH Securities a.s.</v>
      </c>
      <c r="D2" s="87"/>
      <c r="F2" s="311" t="s">
        <v>308</v>
      </c>
    </row>
    <row r="3" spans="1:7" ht="10.15" customHeight="1"/>
    <row r="4" spans="1:7" ht="15.75">
      <c r="B4" s="472" t="s">
        <v>305</v>
      </c>
      <c r="C4" s="473"/>
      <c r="D4" s="473"/>
      <c r="E4" s="473"/>
      <c r="F4" s="474"/>
      <c r="G4" s="79"/>
    </row>
    <row r="5" spans="1:7" ht="38.65" customHeight="1">
      <c r="A5" s="49"/>
      <c r="B5" s="476" t="s">
        <v>375</v>
      </c>
      <c r="C5" s="476"/>
      <c r="D5" s="476"/>
      <c r="E5" s="476"/>
      <c r="F5" s="476"/>
      <c r="G5" s="49"/>
    </row>
    <row r="6" spans="1:7" ht="38.1" customHeight="1">
      <c r="A6" s="49"/>
      <c r="B6" s="477" t="s">
        <v>312</v>
      </c>
      <c r="C6" s="477"/>
      <c r="D6" s="477"/>
      <c r="E6" s="477"/>
      <c r="F6" s="477"/>
      <c r="G6" s="49"/>
    </row>
    <row r="7" spans="1:7" ht="16.149999999999999" customHeight="1">
      <c r="A7" s="49"/>
      <c r="B7" s="93" t="s">
        <v>258</v>
      </c>
      <c r="C7" s="70"/>
      <c r="D7" s="70"/>
      <c r="E7" s="70"/>
      <c r="F7" s="70"/>
      <c r="G7" s="49"/>
    </row>
    <row r="8" spans="1:7" ht="16.149999999999999" customHeight="1">
      <c r="A8" s="49"/>
      <c r="B8" s="94" t="s">
        <v>303</v>
      </c>
      <c r="C8" s="49"/>
      <c r="D8" s="49"/>
      <c r="E8" s="49"/>
      <c r="F8" s="49"/>
      <c r="G8" s="49"/>
    </row>
    <row r="9" spans="1:7" ht="16.149999999999999" customHeight="1">
      <c r="A9" s="49"/>
      <c r="B9" s="43" t="s">
        <v>107</v>
      </c>
      <c r="C9" s="67"/>
      <c r="D9" s="68"/>
      <c r="E9" s="68"/>
      <c r="F9" s="308">
        <v>44561</v>
      </c>
      <c r="G9" s="49"/>
    </row>
    <row r="10" spans="1:7">
      <c r="A10" s="49"/>
      <c r="C10" s="49"/>
      <c r="D10" s="49"/>
      <c r="E10" s="49"/>
      <c r="F10" s="49"/>
      <c r="G10" s="49"/>
    </row>
    <row r="11" spans="1:7" ht="15.75" thickBot="1">
      <c r="A11" s="49"/>
      <c r="B11" s="49"/>
      <c r="C11" s="49"/>
      <c r="D11" s="49"/>
      <c r="E11" s="49"/>
      <c r="F11" s="23" t="s">
        <v>300</v>
      </c>
      <c r="G11" s="49"/>
    </row>
    <row r="12" spans="1:7" ht="87" customHeight="1">
      <c r="A12" s="49"/>
      <c r="B12" s="166" t="s">
        <v>0</v>
      </c>
      <c r="C12" s="167" t="s">
        <v>1</v>
      </c>
      <c r="D12" s="167" t="s">
        <v>2</v>
      </c>
      <c r="E12" s="167" t="s">
        <v>3</v>
      </c>
      <c r="F12" s="168" t="s">
        <v>4</v>
      </c>
      <c r="G12" s="49"/>
    </row>
    <row r="13" spans="1:7" ht="15.75" thickBot="1">
      <c r="A13" s="49"/>
      <c r="B13" s="169" t="s">
        <v>5</v>
      </c>
      <c r="C13" s="170" t="s">
        <v>6</v>
      </c>
      <c r="D13" s="170" t="s">
        <v>7</v>
      </c>
      <c r="E13" s="170" t="s">
        <v>8</v>
      </c>
      <c r="F13" s="171" t="s">
        <v>9</v>
      </c>
      <c r="G13" s="49"/>
    </row>
    <row r="14" spans="1:7">
      <c r="A14" s="49"/>
      <c r="B14" s="280"/>
      <c r="C14" s="280"/>
      <c r="D14" s="280"/>
      <c r="E14" s="280"/>
      <c r="F14" s="280"/>
      <c r="G14" s="49"/>
    </row>
    <row r="15" spans="1:7">
      <c r="A15" s="49"/>
      <c r="B15" s="281"/>
      <c r="C15" s="281"/>
      <c r="D15" s="281"/>
      <c r="E15" s="281"/>
      <c r="F15" s="281"/>
      <c r="G15" s="49"/>
    </row>
    <row r="16" spans="1:7">
      <c r="A16" s="49"/>
      <c r="B16" s="281"/>
      <c r="C16" s="281"/>
      <c r="D16" s="281"/>
      <c r="E16" s="281"/>
      <c r="F16" s="281"/>
      <c r="G16" s="49"/>
    </row>
    <row r="17" spans="1:7">
      <c r="A17" s="49"/>
      <c r="B17" s="281"/>
      <c r="C17" s="281"/>
      <c r="D17" s="281"/>
      <c r="E17" s="281"/>
      <c r="F17" s="281"/>
      <c r="G17" s="49"/>
    </row>
    <row r="18" spans="1:7">
      <c r="A18" s="49"/>
      <c r="B18" s="49"/>
      <c r="C18" s="49"/>
      <c r="D18" s="49"/>
      <c r="E18" s="49"/>
      <c r="F18" s="49"/>
      <c r="G18" s="49"/>
    </row>
    <row r="19" spans="1:7" ht="58.9" customHeight="1">
      <c r="A19" s="49"/>
      <c r="B19" s="478" t="s">
        <v>274</v>
      </c>
      <c r="C19" s="478"/>
      <c r="D19" s="478"/>
      <c r="E19" s="478"/>
      <c r="F19" s="478"/>
      <c r="G19" s="49"/>
    </row>
    <row r="20" spans="1:7">
      <c r="A20" s="49"/>
      <c r="B20" s="2"/>
      <c r="C20" s="49"/>
      <c r="D20" s="49"/>
      <c r="E20" s="49"/>
      <c r="F20" s="49"/>
      <c r="G20" s="49"/>
    </row>
    <row r="21" spans="1:7">
      <c r="A21" s="49"/>
      <c r="B21" s="20" t="s">
        <v>106</v>
      </c>
      <c r="C21" s="21"/>
      <c r="D21" s="21"/>
      <c r="E21" s="21"/>
      <c r="F21" s="21"/>
      <c r="G21" s="49"/>
    </row>
    <row r="22" spans="1:7">
      <c r="A22" s="49"/>
      <c r="B22" s="21" t="s">
        <v>103</v>
      </c>
      <c r="C22" s="21"/>
      <c r="D22" s="21"/>
      <c r="E22" s="21"/>
      <c r="F22" s="21"/>
      <c r="G22" s="49"/>
    </row>
    <row r="23" spans="1:7" ht="32.450000000000003" customHeight="1">
      <c r="A23" s="49"/>
      <c r="B23" s="21"/>
      <c r="C23" s="475" t="s">
        <v>251</v>
      </c>
      <c r="D23" s="475"/>
      <c r="E23" s="475"/>
      <c r="F23" s="475"/>
      <c r="G23" s="49"/>
    </row>
    <row r="24" spans="1:7" ht="33.6" customHeight="1">
      <c r="A24" s="49"/>
      <c r="B24" s="21"/>
      <c r="C24" s="475" t="s">
        <v>104</v>
      </c>
      <c r="D24" s="475"/>
      <c r="E24" s="475"/>
      <c r="F24" s="475"/>
      <c r="G24" s="49"/>
    </row>
    <row r="25" spans="1:7" ht="31.15" customHeight="1">
      <c r="A25" s="49"/>
      <c r="B25" s="475" t="s">
        <v>105</v>
      </c>
      <c r="C25" s="475"/>
      <c r="D25" s="475"/>
      <c r="E25" s="475"/>
      <c r="F25" s="475"/>
      <c r="G25" s="49"/>
    </row>
    <row r="26" spans="1:7">
      <c r="A26" s="49"/>
      <c r="B26" s="49"/>
      <c r="C26" s="49"/>
      <c r="D26" s="49"/>
      <c r="E26" s="49"/>
      <c r="F26" s="49"/>
      <c r="G26" s="49"/>
    </row>
    <row r="27" spans="1:7">
      <c r="A27" s="49"/>
      <c r="B27" s="49"/>
      <c r="C27" s="49"/>
      <c r="D27" s="49"/>
      <c r="E27" s="49"/>
      <c r="F27" s="49"/>
      <c r="G27" s="49"/>
    </row>
    <row r="28" spans="1:7">
      <c r="A28" s="49"/>
      <c r="B28" s="49"/>
      <c r="C28" s="49"/>
      <c r="D28" s="49"/>
      <c r="E28" s="49"/>
      <c r="F28" s="49"/>
      <c r="G28" s="49"/>
    </row>
    <row r="29" spans="1:7">
      <c r="A29" s="49"/>
      <c r="B29" s="49"/>
      <c r="C29" s="49"/>
      <c r="D29" s="49"/>
      <c r="E29" s="49"/>
      <c r="F29" s="49"/>
      <c r="G29" s="4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D15" sqref="D15"/>
    </sheetView>
  </sheetViews>
  <sheetFormatPr defaultColWidth="9.140625" defaultRowHeight="15"/>
  <cols>
    <col min="1" max="1" width="3.7109375" style="14" customWidth="1"/>
    <col min="2" max="2" width="6.7109375" style="14" customWidth="1"/>
    <col min="3" max="3" width="78.42578125" style="14" customWidth="1"/>
    <col min="4" max="4" width="22.140625" style="14" customWidth="1"/>
    <col min="5" max="5" width="17.85546875" style="14" customWidth="1"/>
    <col min="6" max="6" width="17.42578125" style="14" customWidth="1"/>
    <col min="7" max="7" width="15.7109375" style="14" customWidth="1"/>
    <col min="8" max="16384" width="9.140625" style="14"/>
  </cols>
  <sheetData>
    <row r="1" spans="1:7" ht="10.15" customHeight="1">
      <c r="A1" s="27"/>
      <c r="B1" s="39"/>
      <c r="C1" s="39"/>
      <c r="D1" s="27"/>
      <c r="E1" s="27"/>
      <c r="F1" s="27"/>
      <c r="G1" s="27"/>
    </row>
    <row r="2" spans="1:7" ht="15.75">
      <c r="A2" s="27"/>
      <c r="B2" s="87" t="str">
        <f>+Přehled!B2</f>
        <v>BH Securities a.s.</v>
      </c>
      <c r="C2" s="39"/>
      <c r="D2" s="311" t="s">
        <v>308</v>
      </c>
      <c r="E2" s="27"/>
      <c r="F2" s="27"/>
      <c r="G2" s="27"/>
    </row>
    <row r="3" spans="1:7" ht="10.15" customHeight="1">
      <c r="A3" s="27"/>
      <c r="B3" s="39"/>
      <c r="C3" s="39"/>
      <c r="D3" s="27"/>
      <c r="E3" s="27"/>
      <c r="F3" s="27"/>
      <c r="G3" s="27"/>
    </row>
    <row r="4" spans="1:7" ht="15.75">
      <c r="A4" s="27"/>
      <c r="B4" s="480" t="s">
        <v>20</v>
      </c>
      <c r="C4" s="480"/>
      <c r="D4" s="480"/>
      <c r="E4" s="79"/>
      <c r="F4" s="27"/>
      <c r="G4" s="27"/>
    </row>
    <row r="5" spans="1:7" ht="49.15" customHeight="1">
      <c r="A5" s="39"/>
      <c r="B5" s="476" t="s">
        <v>376</v>
      </c>
      <c r="C5" s="476"/>
      <c r="D5" s="476"/>
      <c r="E5" s="39"/>
      <c r="F5" s="27"/>
      <c r="G5" s="27"/>
    </row>
    <row r="6" spans="1:7" ht="29.45" customHeight="1">
      <c r="A6" s="39"/>
      <c r="B6" s="477" t="s">
        <v>312</v>
      </c>
      <c r="C6" s="477"/>
      <c r="D6" s="477"/>
      <c r="E6" s="39"/>
      <c r="F6" s="27"/>
      <c r="G6" s="27"/>
    </row>
    <row r="7" spans="1:7" ht="24" customHeight="1">
      <c r="A7" s="39"/>
      <c r="B7" s="94" t="s">
        <v>304</v>
      </c>
      <c r="C7" s="39"/>
      <c r="D7" s="39"/>
      <c r="E7" s="39"/>
      <c r="F7" s="27"/>
      <c r="G7" s="27"/>
    </row>
    <row r="8" spans="1:7">
      <c r="A8" s="39"/>
      <c r="B8" s="43" t="s">
        <v>107</v>
      </c>
      <c r="C8" s="67"/>
      <c r="D8" s="308">
        <v>44561</v>
      </c>
      <c r="E8" s="39"/>
      <c r="F8" s="27"/>
      <c r="G8" s="27"/>
    </row>
    <row r="9" spans="1:7">
      <c r="A9" s="27"/>
      <c r="B9" s="27"/>
      <c r="C9" s="58" t="s">
        <v>301</v>
      </c>
      <c r="D9" s="27"/>
      <c r="E9" s="27"/>
      <c r="F9" s="27"/>
      <c r="G9" s="27"/>
    </row>
    <row r="10" spans="1:7">
      <c r="A10" s="27"/>
      <c r="B10" s="479" t="s">
        <v>21</v>
      </c>
      <c r="C10" s="479"/>
      <c r="D10" s="479"/>
      <c r="E10" s="27"/>
      <c r="F10" s="27"/>
      <c r="G10" s="27"/>
    </row>
    <row r="11" spans="1:7" ht="15.75" thickBot="1">
      <c r="A11" s="27"/>
      <c r="B11" s="27"/>
      <c r="C11" s="27"/>
      <c r="D11" s="27"/>
      <c r="E11" s="27"/>
      <c r="F11" s="27"/>
      <c r="G11" s="27"/>
    </row>
    <row r="12" spans="1:7" ht="15.75" thickBot="1">
      <c r="A12" s="27"/>
      <c r="B12" s="172" t="s">
        <v>22</v>
      </c>
      <c r="C12" s="173" t="s">
        <v>23</v>
      </c>
      <c r="D12" s="174" t="s">
        <v>24</v>
      </c>
      <c r="E12" s="27"/>
      <c r="F12" s="27"/>
      <c r="G12" s="27"/>
    </row>
    <row r="13" spans="1:7">
      <c r="A13" s="27"/>
      <c r="B13" s="282">
        <v>1</v>
      </c>
      <c r="C13" s="285" t="s">
        <v>25</v>
      </c>
      <c r="D13" s="186"/>
      <c r="E13" s="27"/>
      <c r="F13" s="27"/>
      <c r="G13" s="27"/>
    </row>
    <row r="14" spans="1:7">
      <c r="A14" s="27"/>
      <c r="B14" s="283">
        <v>2</v>
      </c>
      <c r="C14" s="286" t="s">
        <v>26</v>
      </c>
      <c r="D14" s="188"/>
      <c r="E14" s="27"/>
      <c r="F14" s="27"/>
      <c r="G14" s="27"/>
    </row>
    <row r="15" spans="1:7" ht="30">
      <c r="A15" s="27"/>
      <c r="B15" s="283">
        <v>3</v>
      </c>
      <c r="C15" s="287" t="s">
        <v>27</v>
      </c>
      <c r="D15" s="188"/>
      <c r="E15" s="27"/>
      <c r="F15" s="27"/>
      <c r="G15" s="27"/>
    </row>
    <row r="16" spans="1:7" ht="30">
      <c r="A16" s="27"/>
      <c r="B16" s="283">
        <v>4</v>
      </c>
      <c r="C16" s="288" t="s">
        <v>28</v>
      </c>
      <c r="D16" s="289" t="s">
        <v>94</v>
      </c>
      <c r="E16" s="27"/>
      <c r="F16" s="27"/>
      <c r="G16" s="27"/>
    </row>
    <row r="17" spans="1:7">
      <c r="A17" s="27"/>
      <c r="B17" s="283">
        <v>5</v>
      </c>
      <c r="C17" s="288" t="s">
        <v>29</v>
      </c>
      <c r="D17" s="188"/>
      <c r="E17" s="27"/>
      <c r="F17" s="27"/>
      <c r="G17" s="27"/>
    </row>
    <row r="18" spans="1:7">
      <c r="A18" s="27"/>
      <c r="B18" s="283">
        <v>6</v>
      </c>
      <c r="C18" s="288" t="s">
        <v>30</v>
      </c>
      <c r="D18" s="188"/>
      <c r="E18" s="27"/>
      <c r="F18" s="27"/>
      <c r="G18" s="27"/>
    </row>
    <row r="19" spans="1:7" ht="30">
      <c r="A19" s="27"/>
      <c r="B19" s="283">
        <v>7</v>
      </c>
      <c r="C19" s="288" t="s">
        <v>31</v>
      </c>
      <c r="D19" s="289" t="s">
        <v>94</v>
      </c>
      <c r="E19" s="27"/>
      <c r="F19" s="27"/>
      <c r="G19" s="27"/>
    </row>
    <row r="20" spans="1:7" ht="15.75" thickBot="1">
      <c r="A20" s="27"/>
      <c r="B20" s="284">
        <v>8</v>
      </c>
      <c r="C20" s="290" t="s">
        <v>32</v>
      </c>
      <c r="D20" s="191"/>
      <c r="E20" s="27"/>
      <c r="F20" s="27"/>
      <c r="G20" s="27"/>
    </row>
    <row r="21" spans="1:7">
      <c r="A21" s="27"/>
      <c r="B21" s="71"/>
      <c r="C21" s="71"/>
      <c r="D21" s="72"/>
      <c r="E21" s="27"/>
      <c r="F21" s="27"/>
      <c r="G21" s="27"/>
    </row>
    <row r="22" spans="1:7">
      <c r="A22" s="27"/>
      <c r="B22" s="71"/>
      <c r="C22" s="71"/>
      <c r="D22" s="72"/>
      <c r="E22" s="27"/>
      <c r="F22" s="27"/>
      <c r="G22" s="27"/>
    </row>
    <row r="23" spans="1:7">
      <c r="A23" s="27"/>
      <c r="B23" s="71"/>
      <c r="C23" s="71"/>
      <c r="D23" s="72"/>
      <c r="E23" s="27"/>
      <c r="F23" s="27"/>
      <c r="G23" s="27"/>
    </row>
    <row r="24" spans="1:7">
      <c r="A24" s="27"/>
      <c r="B24" s="479" t="s">
        <v>33</v>
      </c>
      <c r="C24" s="479"/>
      <c r="D24" s="479"/>
      <c r="E24" s="479"/>
      <c r="F24" s="27"/>
      <c r="G24" s="27"/>
    </row>
    <row r="25" spans="1:7" ht="15.75" thickBot="1">
      <c r="A25" s="27"/>
      <c r="B25" s="27"/>
      <c r="C25" s="27"/>
      <c r="D25" s="27"/>
      <c r="E25" s="27"/>
      <c r="F25" s="27"/>
      <c r="G25" s="27"/>
    </row>
    <row r="26" spans="1:7" ht="15.75" thickBot="1">
      <c r="A26" s="27"/>
      <c r="B26" s="172" t="s">
        <v>22</v>
      </c>
      <c r="C26" s="173" t="s">
        <v>23</v>
      </c>
      <c r="D26" s="173" t="s">
        <v>34</v>
      </c>
      <c r="E26" s="175" t="s">
        <v>35</v>
      </c>
      <c r="F26" s="27"/>
      <c r="G26" s="27"/>
    </row>
    <row r="27" spans="1:7">
      <c r="A27" s="27"/>
      <c r="B27" s="291">
        <v>1</v>
      </c>
      <c r="C27" s="292" t="s">
        <v>36</v>
      </c>
      <c r="D27" s="293"/>
      <c r="E27" s="294"/>
      <c r="F27" s="27"/>
      <c r="G27" s="27"/>
    </row>
    <row r="28" spans="1:7">
      <c r="A28" s="27"/>
      <c r="B28" s="295">
        <v>2</v>
      </c>
      <c r="C28" s="296" t="s">
        <v>37</v>
      </c>
      <c r="D28" s="57"/>
      <c r="E28" s="188"/>
      <c r="F28" s="27"/>
      <c r="G28" s="27"/>
    </row>
    <row r="29" spans="1:7">
      <c r="A29" s="27"/>
      <c r="B29" s="295">
        <v>3</v>
      </c>
      <c r="C29" s="297" t="s">
        <v>38</v>
      </c>
      <c r="D29" s="57"/>
      <c r="E29" s="188"/>
      <c r="F29" s="27"/>
      <c r="G29" s="27"/>
    </row>
    <row r="30" spans="1:7">
      <c r="A30" s="27"/>
      <c r="B30" s="295">
        <v>4</v>
      </c>
      <c r="C30" s="297" t="s">
        <v>39</v>
      </c>
      <c r="D30" s="57"/>
      <c r="E30" s="188"/>
      <c r="F30" s="27"/>
      <c r="G30" s="27"/>
    </row>
    <row r="31" spans="1:7" ht="15.75" thickBot="1">
      <c r="A31" s="27"/>
      <c r="B31" s="298">
        <v>5</v>
      </c>
      <c r="C31" s="299" t="s">
        <v>40</v>
      </c>
      <c r="D31" s="190"/>
      <c r="E31" s="191"/>
      <c r="F31" s="27"/>
      <c r="G31" s="27"/>
    </row>
    <row r="32" spans="1:7">
      <c r="A32" s="27"/>
      <c r="B32" s="27"/>
      <c r="C32" s="27"/>
      <c r="D32" s="27"/>
      <c r="E32" s="27"/>
      <c r="F32" s="27"/>
      <c r="G32" s="27"/>
    </row>
    <row r="33" spans="1:7">
      <c r="A33" s="27"/>
      <c r="B33" s="27"/>
      <c r="C33" s="27"/>
      <c r="D33" s="27"/>
      <c r="E33" s="27"/>
      <c r="F33" s="27"/>
      <c r="G33" s="27"/>
    </row>
    <row r="34" spans="1:7">
      <c r="A34" s="27"/>
      <c r="B34" s="27"/>
      <c r="C34" s="27"/>
      <c r="D34" s="27"/>
      <c r="E34" s="27"/>
      <c r="F34" s="27"/>
      <c r="G34" s="27"/>
    </row>
    <row r="35" spans="1:7">
      <c r="A35" s="27"/>
      <c r="B35" s="479" t="s">
        <v>41</v>
      </c>
      <c r="C35" s="479"/>
      <c r="D35" s="479"/>
      <c r="E35" s="27"/>
      <c r="F35" s="27"/>
      <c r="G35" s="27"/>
    </row>
    <row r="36" spans="1:7" ht="15.75" thickBot="1">
      <c r="A36" s="27"/>
      <c r="B36" s="27"/>
      <c r="C36" s="27"/>
      <c r="D36" s="27"/>
      <c r="E36" s="27"/>
      <c r="F36" s="27"/>
      <c r="G36" s="27"/>
    </row>
    <row r="37" spans="1:7" ht="15.75" thickBot="1">
      <c r="A37" s="27"/>
      <c r="B37" s="172" t="s">
        <v>22</v>
      </c>
      <c r="C37" s="173" t="s">
        <v>23</v>
      </c>
      <c r="D37" s="175" t="s">
        <v>24</v>
      </c>
      <c r="E37" s="27"/>
      <c r="F37" s="27"/>
      <c r="G37" s="27"/>
    </row>
    <row r="38" spans="1:7" ht="30">
      <c r="A38" s="27"/>
      <c r="B38" s="291">
        <v>1</v>
      </c>
      <c r="C38" s="292" t="s">
        <v>42</v>
      </c>
      <c r="D38" s="186"/>
      <c r="E38" s="27"/>
      <c r="F38" s="27"/>
      <c r="G38" s="27"/>
    </row>
    <row r="39" spans="1:7">
      <c r="A39" s="27"/>
      <c r="B39" s="295">
        <v>2</v>
      </c>
      <c r="C39" s="300" t="s">
        <v>43</v>
      </c>
      <c r="D39" s="188"/>
      <c r="E39" s="27"/>
      <c r="F39" s="27"/>
      <c r="G39" s="27"/>
    </row>
    <row r="40" spans="1:7" ht="30">
      <c r="A40" s="27"/>
      <c r="B40" s="295">
        <v>3</v>
      </c>
      <c r="C40" s="300" t="s">
        <v>44</v>
      </c>
      <c r="D40" s="188"/>
      <c r="E40" s="27"/>
      <c r="F40" s="27"/>
      <c r="G40" s="27"/>
    </row>
    <row r="41" spans="1:7">
      <c r="A41" s="27"/>
      <c r="B41" s="295">
        <v>4</v>
      </c>
      <c r="C41" s="300" t="s">
        <v>45</v>
      </c>
      <c r="D41" s="188"/>
      <c r="E41" s="27"/>
      <c r="F41" s="27"/>
      <c r="G41" s="27"/>
    </row>
    <row r="42" spans="1:7" ht="30">
      <c r="A42" s="27"/>
      <c r="B42" s="295">
        <v>5</v>
      </c>
      <c r="C42" s="300" t="s">
        <v>46</v>
      </c>
      <c r="D42" s="188"/>
      <c r="E42" s="27"/>
      <c r="F42" s="27"/>
      <c r="G42" s="27"/>
    </row>
    <row r="43" spans="1:7" ht="15.75" thickBot="1">
      <c r="A43" s="27"/>
      <c r="B43" s="298">
        <v>6</v>
      </c>
      <c r="C43" s="301" t="s">
        <v>47</v>
      </c>
      <c r="D43" s="191"/>
      <c r="E43" s="27"/>
      <c r="F43" s="27"/>
      <c r="G43" s="27"/>
    </row>
    <row r="44" spans="1:7">
      <c r="A44" s="27"/>
      <c r="B44" s="73"/>
      <c r="C44" s="73"/>
      <c r="D44" s="72"/>
      <c r="E44" s="27"/>
      <c r="F44" s="27"/>
      <c r="G44" s="27"/>
    </row>
    <row r="45" spans="1:7">
      <c r="A45" s="27"/>
      <c r="B45" s="73"/>
      <c r="C45" s="73"/>
      <c r="D45" s="72"/>
      <c r="E45" s="27"/>
      <c r="F45" s="27"/>
      <c r="G45" s="27"/>
    </row>
    <row r="46" spans="1:7">
      <c r="A46" s="27"/>
      <c r="B46" s="73"/>
      <c r="C46" s="73"/>
      <c r="D46" s="72"/>
      <c r="E46" s="27"/>
      <c r="F46" s="27"/>
      <c r="G46" s="27"/>
    </row>
    <row r="47" spans="1:7">
      <c r="A47" s="27"/>
      <c r="B47" s="479" t="s">
        <v>48</v>
      </c>
      <c r="C47" s="479"/>
      <c r="D47" s="479"/>
      <c r="E47" s="479"/>
      <c r="F47" s="479"/>
      <c r="G47" s="479"/>
    </row>
    <row r="48" spans="1:7" ht="15.75" thickBot="1">
      <c r="A48" s="27"/>
      <c r="B48" s="73"/>
      <c r="C48" s="73"/>
      <c r="D48" s="72"/>
      <c r="E48" s="27"/>
      <c r="F48" s="27"/>
      <c r="G48" s="27"/>
    </row>
    <row r="49" spans="1:7" ht="15.75" thickBot="1">
      <c r="A49" s="27"/>
      <c r="B49" s="172" t="s">
        <v>22</v>
      </c>
      <c r="C49" s="173" t="s">
        <v>23</v>
      </c>
      <c r="D49" s="176" t="s">
        <v>49</v>
      </c>
      <c r="E49" s="176" t="s">
        <v>50</v>
      </c>
      <c r="F49" s="176" t="s">
        <v>51</v>
      </c>
      <c r="G49" s="174" t="s">
        <v>52</v>
      </c>
    </row>
    <row r="50" spans="1:7">
      <c r="A50" s="27"/>
      <c r="B50" s="291">
        <v>1</v>
      </c>
      <c r="C50" s="292" t="s">
        <v>53</v>
      </c>
      <c r="D50" s="185"/>
      <c r="E50" s="185"/>
      <c r="F50" s="185"/>
      <c r="G50" s="186"/>
    </row>
    <row r="51" spans="1:7">
      <c r="A51" s="27"/>
      <c r="B51" s="295">
        <v>2</v>
      </c>
      <c r="C51" s="297" t="s">
        <v>54</v>
      </c>
      <c r="D51" s="57"/>
      <c r="E51" s="57"/>
      <c r="F51" s="57"/>
      <c r="G51" s="188"/>
    </row>
    <row r="52" spans="1:7">
      <c r="A52" s="27"/>
      <c r="B52" s="295">
        <v>3</v>
      </c>
      <c r="C52" s="297" t="s">
        <v>55</v>
      </c>
      <c r="D52" s="57"/>
      <c r="E52" s="57"/>
      <c r="F52" s="57"/>
      <c r="G52" s="188"/>
    </row>
    <row r="53" spans="1:7">
      <c r="A53" s="27"/>
      <c r="B53" s="295">
        <v>4</v>
      </c>
      <c r="C53" s="297" t="s">
        <v>56</v>
      </c>
      <c r="D53" s="57"/>
      <c r="E53" s="57"/>
      <c r="F53" s="57"/>
      <c r="G53" s="188"/>
    </row>
    <row r="54" spans="1:7">
      <c r="A54" s="27"/>
      <c r="B54" s="295">
        <v>5</v>
      </c>
      <c r="C54" s="297" t="s">
        <v>57</v>
      </c>
      <c r="D54" s="57"/>
      <c r="E54" s="57"/>
      <c r="F54" s="57"/>
      <c r="G54" s="188"/>
    </row>
    <row r="55" spans="1:7">
      <c r="A55" s="27"/>
      <c r="B55" s="295">
        <v>6</v>
      </c>
      <c r="C55" s="297" t="s">
        <v>58</v>
      </c>
      <c r="D55" s="57"/>
      <c r="E55" s="57"/>
      <c r="F55" s="57"/>
      <c r="G55" s="188"/>
    </row>
    <row r="56" spans="1:7">
      <c r="A56" s="27"/>
      <c r="B56" s="302">
        <v>7</v>
      </c>
      <c r="C56" s="297" t="s">
        <v>59</v>
      </c>
      <c r="D56" s="57"/>
      <c r="E56" s="57"/>
      <c r="F56" s="57"/>
      <c r="G56" s="188"/>
    </row>
    <row r="57" spans="1:7" ht="15.75" thickBot="1">
      <c r="A57" s="27"/>
      <c r="B57" s="303">
        <v>8</v>
      </c>
      <c r="C57" s="304" t="s">
        <v>60</v>
      </c>
      <c r="D57" s="190"/>
      <c r="E57" s="190"/>
      <c r="F57" s="190"/>
      <c r="G57" s="191"/>
    </row>
    <row r="58" spans="1:7">
      <c r="A58" s="27"/>
      <c r="B58" s="27"/>
      <c r="C58" s="27"/>
      <c r="D58" s="27"/>
      <c r="E58" s="27"/>
      <c r="F58" s="27"/>
      <c r="G58" s="27"/>
    </row>
    <row r="59" spans="1:7">
      <c r="A59" s="27"/>
      <c r="B59" s="27"/>
      <c r="C59" s="27"/>
      <c r="D59" s="27"/>
      <c r="E59" s="27"/>
      <c r="F59" s="27"/>
      <c r="G59" s="27"/>
    </row>
    <row r="60" spans="1:7">
      <c r="A60" s="27"/>
      <c r="B60" s="27"/>
      <c r="C60" s="27"/>
      <c r="D60" s="27"/>
      <c r="E60" s="27"/>
      <c r="F60" s="27"/>
      <c r="G60" s="27"/>
    </row>
    <row r="61" spans="1:7">
      <c r="A61" s="27"/>
      <c r="B61" s="479" t="s">
        <v>61</v>
      </c>
      <c r="C61" s="479"/>
      <c r="D61" s="479"/>
      <c r="E61" s="27"/>
      <c r="F61" s="27"/>
      <c r="G61" s="27"/>
    </row>
    <row r="62" spans="1:7" ht="15.75" thickBot="1">
      <c r="A62" s="27"/>
      <c r="B62" s="27"/>
      <c r="C62" s="27"/>
      <c r="D62" s="27"/>
      <c r="E62" s="27"/>
      <c r="F62" s="27"/>
      <c r="G62" s="27"/>
    </row>
    <row r="63" spans="1:7" ht="15.75" thickBot="1">
      <c r="A63" s="27"/>
      <c r="B63" s="172" t="s">
        <v>22</v>
      </c>
      <c r="C63" s="173" t="s">
        <v>23</v>
      </c>
      <c r="D63" s="175" t="s">
        <v>24</v>
      </c>
      <c r="E63" s="27"/>
      <c r="F63" s="27"/>
      <c r="G63" s="27"/>
    </row>
    <row r="64" spans="1:7" ht="30">
      <c r="A64" s="27"/>
      <c r="B64" s="291">
        <v>1</v>
      </c>
      <c r="C64" s="292" t="s">
        <v>62</v>
      </c>
      <c r="D64" s="186"/>
      <c r="E64" s="27"/>
      <c r="F64" s="27"/>
      <c r="G64" s="27"/>
    </row>
    <row r="65" spans="1:7" ht="15.75" thickBot="1">
      <c r="A65" s="27"/>
      <c r="B65" s="303">
        <v>2</v>
      </c>
      <c r="C65" s="299" t="s">
        <v>63</v>
      </c>
      <c r="D65" s="191"/>
      <c r="E65" s="27"/>
      <c r="F65" s="27"/>
      <c r="G65" s="27"/>
    </row>
    <row r="66" spans="1:7">
      <c r="A66" s="27"/>
      <c r="B66" s="27"/>
      <c r="C66" s="27"/>
      <c r="D66" s="27"/>
      <c r="E66" s="27"/>
      <c r="F66" s="27"/>
      <c r="G66" s="27"/>
    </row>
    <row r="67" spans="1:7" ht="51" customHeight="1">
      <c r="A67" s="27"/>
      <c r="B67" s="481" t="s">
        <v>274</v>
      </c>
      <c r="C67" s="481"/>
      <c r="D67" s="481"/>
      <c r="E67" s="27"/>
      <c r="F67" s="27"/>
      <c r="G67" s="27"/>
    </row>
    <row r="68" spans="1:7">
      <c r="A68" s="27"/>
      <c r="B68" s="27"/>
      <c r="C68" s="27"/>
      <c r="D68" s="27"/>
      <c r="E68" s="27"/>
      <c r="F68" s="27"/>
      <c r="G68" s="27"/>
    </row>
    <row r="69" spans="1:7">
      <c r="A69" s="27"/>
      <c r="B69" s="20" t="s">
        <v>106</v>
      </c>
      <c r="C69" s="21"/>
      <c r="D69" s="21"/>
      <c r="E69" s="21"/>
      <c r="F69" s="21"/>
      <c r="G69" s="27"/>
    </row>
    <row r="70" spans="1:7">
      <c r="A70" s="27"/>
      <c r="B70" s="21" t="s">
        <v>103</v>
      </c>
      <c r="C70" s="21"/>
      <c r="D70" s="21"/>
      <c r="E70" s="21"/>
      <c r="F70" s="21"/>
      <c r="G70" s="27"/>
    </row>
    <row r="71" spans="1:7" ht="27.6" customHeight="1">
      <c r="A71" s="27"/>
      <c r="B71" s="21"/>
      <c r="C71" s="475" t="s">
        <v>251</v>
      </c>
      <c r="D71" s="475"/>
      <c r="E71" s="55"/>
      <c r="F71" s="55"/>
      <c r="G71" s="27"/>
    </row>
    <row r="72" spans="1:7" ht="31.15" customHeight="1">
      <c r="A72" s="27"/>
      <c r="B72" s="21"/>
      <c r="C72" s="475" t="s">
        <v>104</v>
      </c>
      <c r="D72" s="475"/>
      <c r="E72" s="55"/>
      <c r="F72" s="55"/>
      <c r="G72" s="27"/>
    </row>
    <row r="73" spans="1:7" ht="33.6" customHeight="1">
      <c r="A73" s="27"/>
      <c r="B73" s="475" t="s">
        <v>105</v>
      </c>
      <c r="C73" s="475"/>
      <c r="D73" s="475"/>
      <c r="E73" s="55"/>
      <c r="F73" s="55"/>
      <c r="G73" s="27"/>
    </row>
    <row r="74" spans="1:7">
      <c r="A74" s="27"/>
      <c r="B74" s="27"/>
      <c r="C74" s="27"/>
      <c r="D74" s="27"/>
      <c r="E74" s="27"/>
      <c r="F74" s="27"/>
      <c r="G74" s="27"/>
    </row>
    <row r="75" spans="1:7">
      <c r="A75" s="27"/>
      <c r="B75" s="27"/>
      <c r="C75" s="27"/>
      <c r="D75" s="27"/>
      <c r="E75" s="27"/>
      <c r="F75" s="27"/>
      <c r="G75" s="27"/>
    </row>
    <row r="76" spans="1:7">
      <c r="A76" s="27"/>
      <c r="B76" s="27"/>
      <c r="C76" s="27"/>
      <c r="D76" s="27"/>
      <c r="E76" s="27"/>
      <c r="F76" s="27"/>
      <c r="G76" s="27"/>
    </row>
    <row r="77" spans="1:7">
      <c r="A77" s="27"/>
      <c r="B77" s="27"/>
      <c r="C77" s="27"/>
      <c r="D77" s="27"/>
      <c r="E77" s="27"/>
      <c r="F77" s="27"/>
      <c r="G77" s="27"/>
    </row>
    <row r="78" spans="1:7">
      <c r="A78" s="27"/>
      <c r="B78" s="27"/>
      <c r="C78" s="27"/>
      <c r="D78" s="27"/>
      <c r="E78" s="27"/>
      <c r="F78" s="27"/>
      <c r="G78" s="27"/>
    </row>
    <row r="79" spans="1:7">
      <c r="A79" s="27"/>
      <c r="B79" s="27"/>
      <c r="C79" s="27"/>
      <c r="D79" s="27"/>
      <c r="E79" s="27"/>
      <c r="F79" s="27"/>
      <c r="G79" s="27"/>
    </row>
    <row r="80" spans="1:7">
      <c r="A80" s="27"/>
      <c r="B80" s="27"/>
      <c r="C80" s="27"/>
      <c r="D80" s="27"/>
      <c r="E80" s="27"/>
      <c r="F80" s="27"/>
      <c r="G80" s="27"/>
    </row>
    <row r="81" spans="1:7">
      <c r="A81" s="27"/>
      <c r="B81" s="27"/>
      <c r="C81" s="27"/>
      <c r="D81" s="27"/>
      <c r="E81" s="27"/>
      <c r="F81" s="27"/>
      <c r="G81" s="27"/>
    </row>
    <row r="82" spans="1:7">
      <c r="A82" s="27"/>
      <c r="B82" s="27"/>
      <c r="C82" s="27"/>
      <c r="D82" s="27"/>
      <c r="E82" s="27"/>
      <c r="F82" s="27"/>
      <c r="G82" s="27"/>
    </row>
    <row r="83" spans="1:7">
      <c r="A83" s="27"/>
      <c r="B83" s="27"/>
      <c r="C83" s="27"/>
      <c r="D83" s="27"/>
      <c r="E83" s="27"/>
      <c r="F83" s="27"/>
      <c r="G83" s="27"/>
    </row>
    <row r="84" spans="1:7">
      <c r="A84" s="27"/>
      <c r="B84" s="27"/>
      <c r="C84" s="27"/>
      <c r="D84" s="27"/>
      <c r="E84" s="27"/>
      <c r="F84" s="27"/>
      <c r="G84" s="27"/>
    </row>
    <row r="85" spans="1:7">
      <c r="A85" s="27"/>
      <c r="B85" s="27"/>
      <c r="C85" s="27"/>
      <c r="D85" s="27"/>
      <c r="E85" s="27"/>
      <c r="F85" s="27"/>
      <c r="G85" s="27"/>
    </row>
    <row r="86" spans="1:7">
      <c r="A86" s="27"/>
      <c r="B86" s="27"/>
      <c r="C86" s="27"/>
      <c r="D86" s="27"/>
      <c r="E86" s="27"/>
      <c r="F86" s="27"/>
      <c r="G86" s="27"/>
    </row>
    <row r="87" spans="1:7">
      <c r="A87" s="27"/>
      <c r="B87" s="27"/>
      <c r="C87" s="27"/>
      <c r="D87" s="27"/>
      <c r="E87" s="27"/>
      <c r="F87" s="27"/>
      <c r="G87" s="27"/>
    </row>
    <row r="88" spans="1:7">
      <c r="A88" s="27"/>
      <c r="B88" s="27"/>
      <c r="C88" s="27"/>
      <c r="D88" s="27"/>
      <c r="E88" s="27"/>
      <c r="F88" s="27"/>
      <c r="G88" s="27"/>
    </row>
    <row r="89" spans="1:7">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14" sqref="B14"/>
    </sheetView>
  </sheetViews>
  <sheetFormatPr defaultColWidth="9.140625" defaultRowHeight="15"/>
  <cols>
    <col min="1" max="1" width="3.7109375" style="59" customWidth="1"/>
    <col min="2" max="2" width="19" style="59" customWidth="1"/>
    <col min="3" max="3" width="40.5703125" style="59" customWidth="1"/>
    <col min="4" max="4" width="27.85546875" style="59" customWidth="1"/>
    <col min="5" max="5" width="36.140625" style="59" customWidth="1"/>
    <col min="6" max="6" width="44.7109375" style="59" customWidth="1"/>
    <col min="7" max="7" width="19.5703125" style="59" customWidth="1"/>
    <col min="8" max="16384" width="9.140625" style="59"/>
  </cols>
  <sheetData>
    <row r="1" spans="2:8" ht="10.15" customHeight="1">
      <c r="B1" s="18"/>
      <c r="C1" s="19"/>
    </row>
    <row r="2" spans="2:8" ht="15.75">
      <c r="B2" s="87" t="str">
        <f>+Přehled!B2</f>
        <v>BH Securities a.s.</v>
      </c>
      <c r="C2" s="19"/>
      <c r="D2" s="87"/>
      <c r="F2" s="311" t="s">
        <v>308</v>
      </c>
    </row>
    <row r="3" spans="2:8" ht="10.15" customHeight="1">
      <c r="B3" s="18"/>
      <c r="C3" s="19"/>
    </row>
    <row r="4" spans="2:8" ht="15.75">
      <c r="B4" s="482" t="s">
        <v>64</v>
      </c>
      <c r="C4" s="483"/>
      <c r="D4" s="483"/>
      <c r="E4" s="483"/>
      <c r="F4" s="484"/>
    </row>
    <row r="5" spans="2:8" ht="33" customHeight="1">
      <c r="B5" s="488" t="s">
        <v>377</v>
      </c>
      <c r="C5" s="488"/>
      <c r="D5" s="488"/>
      <c r="E5" s="488"/>
      <c r="F5" s="75"/>
      <c r="G5" s="74"/>
      <c r="H5" s="74"/>
    </row>
    <row r="6" spans="2:8" ht="33" customHeight="1">
      <c r="B6" s="489" t="s">
        <v>312</v>
      </c>
      <c r="C6" s="489"/>
      <c r="D6" s="489"/>
      <c r="E6" s="489"/>
      <c r="F6" s="75"/>
      <c r="G6" s="74"/>
      <c r="H6" s="74"/>
    </row>
    <row r="7" spans="2:8">
      <c r="B7" s="20" t="s">
        <v>303</v>
      </c>
      <c r="C7" s="75"/>
      <c r="D7" s="75"/>
      <c r="E7" s="75"/>
      <c r="F7" s="75"/>
      <c r="G7" s="74"/>
      <c r="H7" s="74"/>
    </row>
    <row r="8" spans="2:8">
      <c r="B8" s="43" t="s">
        <v>107</v>
      </c>
      <c r="C8" s="67"/>
      <c r="D8" s="67"/>
      <c r="E8" s="308">
        <v>44561</v>
      </c>
      <c r="F8" s="75"/>
      <c r="G8" s="74"/>
      <c r="H8" s="74"/>
    </row>
    <row r="10" spans="2:8">
      <c r="B10" s="485" t="s">
        <v>65</v>
      </c>
      <c r="C10" s="486"/>
      <c r="D10" s="486"/>
      <c r="E10" s="486"/>
      <c r="F10" s="487"/>
    </row>
    <row r="11" spans="2:8" ht="15.75" thickBot="1">
      <c r="C11" s="24" t="s">
        <v>300</v>
      </c>
    </row>
    <row r="12" spans="2:8" ht="30">
      <c r="B12" s="177" t="s">
        <v>66</v>
      </c>
      <c r="C12" s="178" t="s">
        <v>67</v>
      </c>
      <c r="D12" s="179" t="s">
        <v>68</v>
      </c>
      <c r="E12" s="178" t="s">
        <v>69</v>
      </c>
      <c r="F12" s="180" t="s">
        <v>70</v>
      </c>
    </row>
    <row r="13" spans="2:8" ht="15.75" thickBot="1">
      <c r="B13" s="181" t="s">
        <v>5</v>
      </c>
      <c r="C13" s="182" t="s">
        <v>6</v>
      </c>
      <c r="D13" s="182" t="s">
        <v>7</v>
      </c>
      <c r="E13" s="182" t="s">
        <v>8</v>
      </c>
      <c r="F13" s="183" t="s">
        <v>9</v>
      </c>
    </row>
    <row r="14" spans="2:8">
      <c r="B14" s="184"/>
      <c r="C14" s="185"/>
      <c r="D14" s="185"/>
      <c r="E14" s="185"/>
      <c r="F14" s="186"/>
    </row>
    <row r="15" spans="2:8">
      <c r="B15" s="187"/>
      <c r="C15" s="57"/>
      <c r="D15" s="57"/>
      <c r="E15" s="57"/>
      <c r="F15" s="188"/>
    </row>
    <row r="16" spans="2:8">
      <c r="B16" s="187"/>
      <c r="C16" s="57"/>
      <c r="D16" s="57"/>
      <c r="E16" s="57"/>
      <c r="F16" s="188"/>
    </row>
    <row r="17" spans="2:7">
      <c r="B17" s="187"/>
      <c r="C17" s="57"/>
      <c r="D17" s="57"/>
      <c r="E17" s="57"/>
      <c r="F17" s="188"/>
    </row>
    <row r="18" spans="2:7" ht="15.75" thickBot="1">
      <c r="B18" s="189"/>
      <c r="C18" s="190"/>
      <c r="D18" s="190"/>
      <c r="E18" s="190"/>
      <c r="F18" s="191"/>
    </row>
    <row r="19" spans="2:7">
      <c r="B19" s="49"/>
      <c r="C19" s="49"/>
      <c r="D19" s="49"/>
      <c r="E19" s="49"/>
      <c r="F19" s="49"/>
    </row>
    <row r="20" spans="2:7">
      <c r="B20" s="2" t="s">
        <v>71</v>
      </c>
      <c r="C20" s="49"/>
      <c r="D20" s="49"/>
      <c r="E20" s="49"/>
      <c r="F20" s="49"/>
    </row>
    <row r="21" spans="2:7">
      <c r="B21" s="49"/>
      <c r="C21" s="49"/>
      <c r="D21" s="49"/>
      <c r="E21" s="49"/>
      <c r="F21" s="49"/>
    </row>
    <row r="22" spans="2:7">
      <c r="B22" s="49"/>
      <c r="C22" s="49"/>
      <c r="D22" s="49"/>
      <c r="E22" s="49"/>
      <c r="F22" s="49"/>
    </row>
    <row r="23" spans="2:7">
      <c r="B23" s="485" t="s">
        <v>72</v>
      </c>
      <c r="C23" s="486"/>
      <c r="D23" s="486"/>
      <c r="E23" s="486"/>
      <c r="F23" s="487"/>
      <c r="G23" s="79"/>
    </row>
    <row r="24" spans="2:7" ht="15.75" thickBot="1"/>
    <row r="25" spans="2:7" ht="45">
      <c r="B25" s="177" t="s">
        <v>66</v>
      </c>
      <c r="C25" s="178" t="s">
        <v>67</v>
      </c>
      <c r="D25" s="178" t="s">
        <v>73</v>
      </c>
      <c r="E25" s="178" t="s">
        <v>74</v>
      </c>
      <c r="F25" s="180" t="s">
        <v>75</v>
      </c>
    </row>
    <row r="26" spans="2:7" ht="15.75" thickBot="1">
      <c r="B26" s="181" t="s">
        <v>5</v>
      </c>
      <c r="C26" s="182" t="s">
        <v>6</v>
      </c>
      <c r="D26" s="182" t="s">
        <v>7</v>
      </c>
      <c r="E26" s="182" t="s">
        <v>8</v>
      </c>
      <c r="F26" s="183" t="s">
        <v>9</v>
      </c>
    </row>
    <row r="27" spans="2:7">
      <c r="B27" s="184"/>
      <c r="C27" s="185"/>
      <c r="D27" s="185"/>
      <c r="E27" s="185"/>
      <c r="F27" s="186"/>
    </row>
    <row r="28" spans="2:7">
      <c r="B28" s="187"/>
      <c r="C28" s="57"/>
      <c r="D28" s="57"/>
      <c r="E28" s="57"/>
      <c r="F28" s="188"/>
    </row>
    <row r="29" spans="2:7">
      <c r="B29" s="187"/>
      <c r="C29" s="57"/>
      <c r="D29" s="57"/>
      <c r="E29" s="57"/>
      <c r="F29" s="188"/>
    </row>
    <row r="30" spans="2:7">
      <c r="B30" s="187"/>
      <c r="C30" s="57"/>
      <c r="D30" s="57"/>
      <c r="E30" s="57"/>
      <c r="F30" s="188"/>
    </row>
    <row r="31" spans="2:7">
      <c r="B31" s="187"/>
      <c r="C31" s="57"/>
      <c r="D31" s="57"/>
      <c r="E31" s="57"/>
      <c r="F31" s="188"/>
    </row>
    <row r="32" spans="2:7" ht="15.75" thickBot="1">
      <c r="B32" s="189"/>
      <c r="C32" s="190"/>
      <c r="D32" s="190"/>
      <c r="E32" s="190"/>
      <c r="F32" s="191"/>
    </row>
    <row r="33" spans="2:6">
      <c r="B33" s="49"/>
      <c r="C33" s="49"/>
      <c r="D33" s="49"/>
      <c r="E33" s="49"/>
      <c r="F33" s="49"/>
    </row>
    <row r="34" spans="2:6" ht="66.75" customHeight="1">
      <c r="B34" s="478" t="s">
        <v>274</v>
      </c>
      <c r="C34" s="478"/>
      <c r="D34" s="478"/>
      <c r="E34" s="478"/>
      <c r="F34" s="49"/>
    </row>
    <row r="35" spans="2:6">
      <c r="B35" s="49"/>
      <c r="C35" s="49"/>
      <c r="D35" s="49"/>
      <c r="E35" s="49"/>
      <c r="F35" s="49"/>
    </row>
    <row r="36" spans="2:6">
      <c r="B36" s="20" t="s">
        <v>106</v>
      </c>
      <c r="C36" s="21"/>
      <c r="D36" s="21"/>
      <c r="E36" s="21"/>
      <c r="F36" s="21"/>
    </row>
    <row r="37" spans="2:6">
      <c r="B37" s="21" t="s">
        <v>103</v>
      </c>
      <c r="C37" s="21"/>
      <c r="D37" s="21"/>
      <c r="E37" s="21"/>
      <c r="F37" s="21"/>
    </row>
    <row r="38" spans="2:6">
      <c r="B38" s="21"/>
      <c r="C38" s="475" t="s">
        <v>251</v>
      </c>
      <c r="D38" s="475"/>
      <c r="E38" s="475"/>
      <c r="F38" s="475"/>
    </row>
    <row r="39" spans="2:6">
      <c r="B39" s="21"/>
      <c r="C39" s="475" t="s">
        <v>104</v>
      </c>
      <c r="D39" s="475"/>
      <c r="E39" s="475"/>
      <c r="F39" s="475"/>
    </row>
    <row r="40" spans="2:6">
      <c r="B40" s="475" t="s">
        <v>105</v>
      </c>
      <c r="C40" s="475"/>
      <c r="D40" s="475"/>
      <c r="E40" s="475"/>
      <c r="F40" s="475"/>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E10" sqref="E10"/>
    </sheetView>
  </sheetViews>
  <sheetFormatPr defaultRowHeight="15"/>
  <cols>
    <col min="1" max="1" width="3.7109375" customWidth="1"/>
    <col min="2" max="2" width="86.7109375" customWidth="1"/>
    <col min="3" max="3" width="23.5703125" customWidth="1"/>
  </cols>
  <sheetData>
    <row r="1" spans="1:6" ht="10.15" customHeight="1">
      <c r="A1" s="49"/>
      <c r="B1" s="49"/>
      <c r="C1" s="49"/>
      <c r="D1" s="49"/>
    </row>
    <row r="2" spans="1:6" ht="15" customHeight="1">
      <c r="A2" s="49"/>
      <c r="B2" s="87" t="str">
        <f>+Přehled!B2</f>
        <v>BH Securities a.s.</v>
      </c>
      <c r="C2" s="311" t="s">
        <v>308</v>
      </c>
      <c r="D2" s="87"/>
    </row>
    <row r="3" spans="1:6" ht="10.15" customHeight="1">
      <c r="A3" s="49"/>
      <c r="B3" s="49"/>
      <c r="C3" s="49"/>
      <c r="D3" s="49"/>
    </row>
    <row r="4" spans="1:6" ht="16.149999999999999" customHeight="1">
      <c r="A4" s="49"/>
      <c r="B4" s="490" t="s">
        <v>306</v>
      </c>
      <c r="C4" s="491"/>
      <c r="D4" s="49"/>
    </row>
    <row r="5" spans="1:6" ht="38.1" customHeight="1">
      <c r="A5" s="49"/>
      <c r="B5" s="492" t="s">
        <v>378</v>
      </c>
      <c r="C5" s="492"/>
      <c r="D5" s="49"/>
    </row>
    <row r="6" spans="1:6" ht="38.1" customHeight="1">
      <c r="A6" s="49"/>
      <c r="B6" s="492" t="s">
        <v>312</v>
      </c>
      <c r="C6" s="493"/>
      <c r="D6" s="49"/>
    </row>
    <row r="7" spans="1:6" ht="16.149999999999999" customHeight="1">
      <c r="A7" s="49"/>
      <c r="B7" s="100" t="s">
        <v>107</v>
      </c>
      <c r="C7" s="370">
        <v>44561</v>
      </c>
    </row>
    <row r="8" spans="1:6" ht="19.149999999999999" customHeight="1">
      <c r="A8" s="49"/>
      <c r="B8" s="95" t="s">
        <v>303</v>
      </c>
      <c r="C8" s="49"/>
      <c r="D8" s="49"/>
    </row>
    <row r="9" spans="1:6" ht="22.15" customHeight="1" thickBot="1">
      <c r="A9" s="49"/>
      <c r="B9" s="368" t="s">
        <v>278</v>
      </c>
      <c r="C9" s="49"/>
      <c r="D9" s="49"/>
    </row>
    <row r="10" spans="1:6" ht="37.15" customHeight="1">
      <c r="A10" s="49"/>
      <c r="B10" s="494" t="s">
        <v>10</v>
      </c>
      <c r="C10" s="495"/>
      <c r="D10" s="49"/>
    </row>
    <row r="11" spans="1:6" ht="15.75" thickBot="1">
      <c r="A11" s="49"/>
      <c r="B11" s="496" t="s">
        <v>5</v>
      </c>
      <c r="C11" s="497"/>
      <c r="D11" s="49"/>
    </row>
    <row r="12" spans="1:6" ht="70.5" customHeight="1" thickBot="1">
      <c r="A12" s="49"/>
      <c r="B12" s="498"/>
      <c r="C12" s="499"/>
      <c r="D12" s="49"/>
    </row>
    <row r="13" spans="1:6">
      <c r="A13" s="49"/>
      <c r="B13" s="49"/>
      <c r="C13" s="49"/>
      <c r="D13" s="49"/>
    </row>
    <row r="14" spans="1:6" ht="72" customHeight="1">
      <c r="A14" s="49"/>
      <c r="B14" s="478" t="s">
        <v>274</v>
      </c>
      <c r="C14" s="478"/>
      <c r="D14" s="49"/>
    </row>
    <row r="15" spans="1:6">
      <c r="A15" s="49"/>
      <c r="B15" s="49"/>
      <c r="C15" s="49"/>
      <c r="D15" s="49"/>
    </row>
    <row r="16" spans="1:6">
      <c r="A16" s="49"/>
      <c r="B16" s="20" t="s">
        <v>106</v>
      </c>
      <c r="C16" s="21"/>
      <c r="D16" s="21"/>
      <c r="E16" s="21"/>
      <c r="F16" s="21"/>
    </row>
    <row r="17" spans="1:6">
      <c r="A17" s="49"/>
      <c r="B17" s="21" t="s">
        <v>103</v>
      </c>
      <c r="C17" s="21"/>
      <c r="D17" s="21"/>
      <c r="E17" s="21"/>
      <c r="F17" s="21"/>
    </row>
    <row r="18" spans="1:6" ht="32.450000000000003" customHeight="1">
      <c r="A18" s="49"/>
      <c r="B18" s="475" t="s">
        <v>251</v>
      </c>
      <c r="C18" s="475"/>
      <c r="D18" s="56"/>
      <c r="E18" s="56"/>
      <c r="F18" s="56"/>
    </row>
    <row r="19" spans="1:6" ht="33" customHeight="1">
      <c r="A19" s="49"/>
      <c r="B19" s="475" t="s">
        <v>104</v>
      </c>
      <c r="C19" s="475"/>
      <c r="D19" s="56"/>
      <c r="E19" s="56"/>
      <c r="F19" s="56"/>
    </row>
    <row r="20" spans="1:6" ht="33" customHeight="1">
      <c r="A20" s="49"/>
      <c r="B20" s="475" t="s">
        <v>105</v>
      </c>
      <c r="C20" s="475"/>
      <c r="D20" s="56"/>
      <c r="E20" s="56"/>
      <c r="F20" s="55"/>
    </row>
    <row r="21" spans="1:6">
      <c r="A21" s="49"/>
      <c r="B21" s="49"/>
      <c r="C21" s="49"/>
      <c r="D21" s="49"/>
    </row>
    <row r="22" spans="1:6">
      <c r="A22" s="49"/>
      <c r="B22" s="49"/>
      <c r="C22" s="49"/>
      <c r="D22" s="49"/>
    </row>
    <row r="23" spans="1:6">
      <c r="A23" s="49"/>
      <c r="B23" s="49"/>
      <c r="C23" s="49"/>
      <c r="D23" s="49"/>
    </row>
    <row r="24" spans="1:6">
      <c r="A24" s="49"/>
      <c r="B24" s="49"/>
      <c r="C24" s="49"/>
      <c r="D24" s="49"/>
    </row>
    <row r="25" spans="1:6">
      <c r="A25" s="49"/>
      <c r="B25" s="49"/>
      <c r="C25" s="49"/>
      <c r="D25" s="49"/>
    </row>
    <row r="26" spans="1:6">
      <c r="A26" s="49"/>
      <c r="B26" s="49"/>
      <c r="C26" s="49"/>
      <c r="D26" s="49"/>
    </row>
    <row r="27" spans="1:6">
      <c r="A27" s="49"/>
      <c r="B27" s="49"/>
      <c r="C27" s="49"/>
      <c r="D27"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E12"/>
  <sheetViews>
    <sheetView showGridLines="0" workbookViewId="0">
      <selection activeCell="D12" sqref="D12"/>
    </sheetView>
  </sheetViews>
  <sheetFormatPr defaultRowHeight="15"/>
  <cols>
    <col min="1" max="1" width="3.7109375" customWidth="1"/>
    <col min="3" max="3" width="46.42578125" customWidth="1"/>
    <col min="4" max="4" width="69.7109375" customWidth="1"/>
    <col min="5" max="5" width="12.28515625" customWidth="1"/>
  </cols>
  <sheetData>
    <row r="1" spans="2:5" ht="10.15" customHeight="1"/>
    <row r="2" spans="2:5" ht="15.75">
      <c r="B2" s="87" t="str">
        <f>+Přehled!B2</f>
        <v>BH Securities a.s.</v>
      </c>
      <c r="D2" s="311" t="s">
        <v>308</v>
      </c>
    </row>
    <row r="3" spans="2:5" ht="10.15" customHeight="1"/>
    <row r="4" spans="2:5" ht="16.149999999999999" customHeight="1">
      <c r="B4" s="45" t="s">
        <v>293</v>
      </c>
      <c r="C4" s="46"/>
      <c r="D4" s="47"/>
      <c r="E4" s="79"/>
    </row>
    <row r="5" spans="2:5" ht="16.5" customHeight="1">
      <c r="B5" s="415" t="s">
        <v>365</v>
      </c>
      <c r="C5" s="415"/>
      <c r="D5" s="415"/>
      <c r="E5" s="80"/>
    </row>
    <row r="6" spans="2:5" ht="16.5" customHeight="1">
      <c r="B6" s="305" t="s">
        <v>311</v>
      </c>
      <c r="C6" s="19"/>
      <c r="D6" s="8"/>
      <c r="E6" s="80"/>
    </row>
    <row r="7" spans="2:5" ht="16.149999999999999" customHeight="1">
      <c r="B7" s="43" t="s">
        <v>107</v>
      </c>
      <c r="C7" s="44"/>
      <c r="D7" s="370">
        <v>44561</v>
      </c>
    </row>
    <row r="8" spans="2:5" ht="16.149999999999999" customHeight="1">
      <c r="D8" s="99" t="s">
        <v>285</v>
      </c>
    </row>
    <row r="9" spans="2:5" ht="15.75" thickBot="1">
      <c r="D9" s="8"/>
    </row>
    <row r="10" spans="2:5">
      <c r="B10" s="9"/>
      <c r="C10" s="9"/>
      <c r="D10" s="41" t="s">
        <v>5</v>
      </c>
    </row>
    <row r="11" spans="2:5" ht="15.75" thickBot="1">
      <c r="B11" s="10"/>
      <c r="C11" s="11"/>
      <c r="D11" s="108" t="s">
        <v>78</v>
      </c>
    </row>
    <row r="12" spans="2:5" ht="213.75" customHeight="1" thickBot="1">
      <c r="B12" s="109">
        <v>1</v>
      </c>
      <c r="C12" s="110" t="s">
        <v>294</v>
      </c>
      <c r="D12" s="388" t="s">
        <v>402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F16"/>
  <sheetViews>
    <sheetView showGridLines="0" workbookViewId="0"/>
  </sheetViews>
  <sheetFormatPr defaultRowHeight="15"/>
  <cols>
    <col min="1" max="1" width="3.7109375" customWidth="1"/>
    <col min="2" max="2" width="8.28515625" customWidth="1"/>
    <col min="3" max="3" width="65.28515625" customWidth="1"/>
    <col min="4" max="4" width="94" customWidth="1"/>
    <col min="5" max="5" width="16" customWidth="1"/>
    <col min="6" max="6" width="16.7109375" customWidth="1"/>
  </cols>
  <sheetData>
    <row r="1" spans="2:6" ht="10.15" customHeight="1"/>
    <row r="2" spans="2:6" ht="15.75">
      <c r="B2" s="87" t="str">
        <f>+Přehled!B2</f>
        <v>BH Securities a.s.</v>
      </c>
      <c r="D2" s="311" t="s">
        <v>308</v>
      </c>
    </row>
    <row r="3" spans="2:6" ht="10.15" customHeight="1"/>
    <row r="4" spans="2:6" ht="15.75">
      <c r="B4" s="65" t="s">
        <v>268</v>
      </c>
      <c r="C4" s="46"/>
      <c r="D4" s="47"/>
      <c r="F4" s="79"/>
    </row>
    <row r="5" spans="2:6" ht="14.45" customHeight="1">
      <c r="B5" s="415" t="s">
        <v>365</v>
      </c>
      <c r="C5" s="415"/>
      <c r="D5" s="415"/>
      <c r="F5" s="80"/>
    </row>
    <row r="6" spans="2:6" ht="16.899999999999999" customHeight="1">
      <c r="B6" s="305" t="s">
        <v>311</v>
      </c>
      <c r="C6" s="19"/>
      <c r="D6" s="8"/>
      <c r="F6" s="80"/>
    </row>
    <row r="7" spans="2:6">
      <c r="B7" s="43" t="s">
        <v>107</v>
      </c>
      <c r="C7" s="44"/>
      <c r="D7" s="370">
        <v>44561</v>
      </c>
    </row>
    <row r="9" spans="2:6" ht="15.75" thickBot="1">
      <c r="B9" s="8"/>
      <c r="C9" s="8"/>
      <c r="D9" s="8"/>
    </row>
    <row r="10" spans="2:6" ht="16.149999999999999" customHeight="1">
      <c r="B10" s="9"/>
      <c r="C10" s="8"/>
      <c r="D10" s="41" t="s">
        <v>5</v>
      </c>
    </row>
    <row r="11" spans="2:6" ht="16.149999999999999" customHeight="1" thickBot="1">
      <c r="B11" s="10"/>
      <c r="C11" s="82"/>
      <c r="D11" s="108" t="s">
        <v>78</v>
      </c>
    </row>
    <row r="12" spans="2:6" ht="362.25" customHeight="1">
      <c r="B12" s="111">
        <v>1</v>
      </c>
      <c r="C12" s="112" t="s">
        <v>281</v>
      </c>
      <c r="D12" s="392" t="s">
        <v>405</v>
      </c>
    </row>
    <row r="13" spans="2:6" ht="88.5" customHeight="1">
      <c r="B13" s="114">
        <v>2</v>
      </c>
      <c r="C13" s="192" t="s">
        <v>286</v>
      </c>
      <c r="D13" s="389" t="s">
        <v>404</v>
      </c>
    </row>
    <row r="14" spans="2:6" ht="38.25" customHeight="1" thickBot="1">
      <c r="B14" s="115">
        <v>3</v>
      </c>
      <c r="C14" s="116" t="s">
        <v>269</v>
      </c>
      <c r="D14" s="390" t="s">
        <v>403</v>
      </c>
    </row>
    <row r="16" spans="2:6">
      <c r="B16" s="83" t="s">
        <v>282</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B1:E20"/>
  <sheetViews>
    <sheetView showGridLines="0" workbookViewId="0"/>
  </sheetViews>
  <sheetFormatPr defaultRowHeight="15"/>
  <cols>
    <col min="1" max="1" width="3.7109375" customWidth="1"/>
    <col min="3" max="3" width="59.28515625" customWidth="1"/>
    <col min="4" max="4" width="18" customWidth="1"/>
    <col min="5" max="5" width="6.7109375" customWidth="1"/>
    <col min="6" max="6" width="36.140625" customWidth="1"/>
  </cols>
  <sheetData>
    <row r="1" spans="2:5" ht="10.15" customHeight="1"/>
    <row r="2" spans="2:5" ht="15.75">
      <c r="B2" s="87" t="str">
        <f>+Přehled!B2</f>
        <v>BH Securities a.s.</v>
      </c>
      <c r="D2" s="311" t="s">
        <v>308</v>
      </c>
    </row>
    <row r="3" spans="2:5" ht="10.15" customHeight="1"/>
    <row r="4" spans="2:5" ht="18.600000000000001" customHeight="1">
      <c r="B4" s="315" t="s">
        <v>321</v>
      </c>
      <c r="C4" s="105"/>
      <c r="D4" s="98"/>
      <c r="E4" s="97"/>
    </row>
    <row r="5" spans="2:5" ht="25.15" customHeight="1">
      <c r="B5" s="416" t="s">
        <v>366</v>
      </c>
      <c r="C5" s="416"/>
      <c r="D5" s="416"/>
    </row>
    <row r="6" spans="2:5" ht="16.149999999999999" customHeight="1">
      <c r="B6" s="22" t="s">
        <v>110</v>
      </c>
      <c r="C6" s="8"/>
      <c r="D6" s="8"/>
    </row>
    <row r="7" spans="2:5" ht="16.149999999999999" customHeight="1">
      <c r="B7" s="305" t="s">
        <v>311</v>
      </c>
      <c r="C7" s="19"/>
      <c r="D7" s="8"/>
    </row>
    <row r="8" spans="2:5" ht="16.149999999999999" customHeight="1">
      <c r="B8" s="43" t="s">
        <v>107</v>
      </c>
      <c r="C8" s="44"/>
      <c r="D8" s="370">
        <v>44561</v>
      </c>
    </row>
    <row r="9" spans="2:5" ht="16.149999999999999" customHeight="1">
      <c r="B9" s="18"/>
      <c r="C9" s="19"/>
      <c r="D9" s="8"/>
    </row>
    <row r="10" spans="2:5">
      <c r="B10" s="9"/>
      <c r="C10" s="9"/>
    </row>
    <row r="11" spans="2:5" ht="15.75" thickBot="1">
      <c r="B11" s="10"/>
      <c r="C11" s="11"/>
    </row>
    <row r="12" spans="2:5" ht="30">
      <c r="B12" s="117"/>
      <c r="C12" s="118" t="s">
        <v>322</v>
      </c>
      <c r="D12" s="417" t="s">
        <v>280</v>
      </c>
    </row>
    <row r="13" spans="2:5" ht="15.75" thickBot="1">
      <c r="B13" s="119"/>
      <c r="C13" s="120" t="s">
        <v>265</v>
      </c>
      <c r="D13" s="418"/>
    </row>
    <row r="14" spans="2:5">
      <c r="B14" s="111">
        <v>1</v>
      </c>
      <c r="C14" s="121" t="s">
        <v>395</v>
      </c>
      <c r="D14" s="122">
        <v>6</v>
      </c>
    </row>
    <row r="15" spans="2:5">
      <c r="B15" s="114">
        <v>2</v>
      </c>
      <c r="C15" s="6" t="s">
        <v>396</v>
      </c>
      <c r="D15" s="123">
        <v>0</v>
      </c>
    </row>
    <row r="16" spans="2:5">
      <c r="B16" s="114">
        <v>3</v>
      </c>
      <c r="C16" s="6" t="s">
        <v>397</v>
      </c>
      <c r="D16" s="123">
        <v>3</v>
      </c>
    </row>
    <row r="17" spans="2:4">
      <c r="B17" s="114">
        <v>4</v>
      </c>
      <c r="C17" s="1"/>
      <c r="D17" s="124"/>
    </row>
    <row r="18" spans="2:4">
      <c r="B18" s="114">
        <v>5</v>
      </c>
      <c r="C18" s="1"/>
      <c r="D18" s="124"/>
    </row>
    <row r="19" spans="2:4">
      <c r="B19" s="125"/>
      <c r="C19" s="1"/>
      <c r="D19" s="124"/>
    </row>
    <row r="20" spans="2:4" ht="15.75" thickBot="1">
      <c r="B20" s="126"/>
      <c r="C20" s="127"/>
      <c r="D20" s="128"/>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B1:E18"/>
  <sheetViews>
    <sheetView showGridLines="0" workbookViewId="0">
      <selection activeCell="D12" sqref="D12"/>
    </sheetView>
  </sheetViews>
  <sheetFormatPr defaultRowHeight="15"/>
  <cols>
    <col min="1" max="1" width="3.7109375" customWidth="1"/>
    <col min="3" max="3" width="63.140625" customWidth="1"/>
    <col min="4" max="4" width="69.28515625" customWidth="1"/>
    <col min="5" max="5" width="31.42578125" customWidth="1"/>
  </cols>
  <sheetData>
    <row r="1" spans="2:5" ht="10.15" customHeight="1"/>
    <row r="2" spans="2:5" ht="15.75">
      <c r="B2" s="87" t="str">
        <f>+Přehled!B2</f>
        <v>BH Securities a.s.</v>
      </c>
      <c r="D2" s="311" t="s">
        <v>308</v>
      </c>
    </row>
    <row r="3" spans="2:5" ht="10.15" customHeight="1"/>
    <row r="4" spans="2:5" ht="19.149999999999999" customHeight="1">
      <c r="B4" s="314" t="s">
        <v>98</v>
      </c>
      <c r="C4" s="52"/>
      <c r="D4" s="47"/>
    </row>
    <row r="5" spans="2:5" ht="20.100000000000001" customHeight="1">
      <c r="B5" s="419" t="s">
        <v>367</v>
      </c>
      <c r="C5" s="419"/>
      <c r="D5" s="419"/>
    </row>
    <row r="6" spans="2:5" ht="20.100000000000001" customHeight="1">
      <c r="B6" s="305" t="s">
        <v>311</v>
      </c>
      <c r="C6" s="19"/>
      <c r="D6" s="8"/>
    </row>
    <row r="7" spans="2:5" ht="20.100000000000001" customHeight="1">
      <c r="B7" s="43" t="s">
        <v>107</v>
      </c>
      <c r="C7" s="44"/>
      <c r="D7" s="370">
        <v>44561</v>
      </c>
    </row>
    <row r="8" spans="2:5" ht="20.100000000000001" customHeight="1" thickBot="1">
      <c r="B8" s="8"/>
      <c r="C8" s="8"/>
      <c r="D8" s="8"/>
    </row>
    <row r="9" spans="2:5">
      <c r="B9" s="9"/>
      <c r="C9" s="9"/>
      <c r="D9" s="89" t="s">
        <v>5</v>
      </c>
      <c r="E9" s="103" t="s">
        <v>6</v>
      </c>
    </row>
    <row r="10" spans="2:5" ht="15.75" thickBot="1">
      <c r="B10" s="10"/>
      <c r="C10" s="11"/>
      <c r="D10" s="129" t="s">
        <v>78</v>
      </c>
      <c r="E10" s="104" t="s">
        <v>272</v>
      </c>
    </row>
    <row r="11" spans="2:5" ht="14.45" customHeight="1">
      <c r="B11" s="117"/>
      <c r="C11" s="130" t="s">
        <v>99</v>
      </c>
      <c r="D11" s="131"/>
      <c r="E11" s="421" t="s">
        <v>354</v>
      </c>
    </row>
    <row r="12" spans="2:5" ht="254.25" customHeight="1">
      <c r="B12" s="114">
        <v>1</v>
      </c>
      <c r="C12" s="35" t="s">
        <v>283</v>
      </c>
      <c r="D12" s="408" t="s">
        <v>432</v>
      </c>
      <c r="E12" s="422"/>
    </row>
    <row r="13" spans="2:5" ht="14.45" customHeight="1">
      <c r="B13" s="132"/>
      <c r="C13" s="64" t="s">
        <v>100</v>
      </c>
      <c r="D13" s="133"/>
      <c r="E13" s="423" t="s">
        <v>355</v>
      </c>
    </row>
    <row r="14" spans="2:5" ht="14.45" customHeight="1">
      <c r="B14" s="114">
        <v>2</v>
      </c>
      <c r="C14" s="6" t="s">
        <v>307</v>
      </c>
      <c r="D14" s="123" t="s">
        <v>399</v>
      </c>
      <c r="E14" s="424"/>
    </row>
    <row r="15" spans="2:5">
      <c r="B15" s="114">
        <v>3</v>
      </c>
      <c r="C15" s="6" t="s">
        <v>108</v>
      </c>
      <c r="D15" s="123">
        <v>3</v>
      </c>
      <c r="E15" s="424"/>
    </row>
    <row r="16" spans="2:5" ht="15.75" thickBot="1">
      <c r="B16" s="115">
        <v>4</v>
      </c>
      <c r="C16" s="134" t="s">
        <v>109</v>
      </c>
      <c r="D16" s="135">
        <v>1</v>
      </c>
      <c r="E16" s="425"/>
    </row>
    <row r="17" spans="2:4" ht="18.600000000000001" customHeight="1"/>
    <row r="18" spans="2:4" ht="35.450000000000003" customHeight="1">
      <c r="B18" s="420" t="s">
        <v>356</v>
      </c>
      <c r="C18" s="420"/>
      <c r="D18" s="420"/>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16" workbookViewId="0">
      <selection activeCell="C40" sqref="C40"/>
    </sheetView>
  </sheetViews>
  <sheetFormatPr defaultColWidth="11" defaultRowHeight="1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c r="B1" s="36"/>
      <c r="F1"/>
    </row>
    <row r="2" spans="2:6" ht="15.75">
      <c r="B2" s="87" t="str">
        <f>+Přehled!B2</f>
        <v>BH Securities a.s.</v>
      </c>
      <c r="D2" s="87"/>
      <c r="E2" s="311" t="s">
        <v>308</v>
      </c>
      <c r="F2"/>
    </row>
    <row r="3" spans="2:6" ht="10.15" customHeight="1">
      <c r="B3" s="36"/>
      <c r="F3"/>
    </row>
    <row r="4" spans="2:6" ht="20.100000000000001" customHeight="1">
      <c r="B4" s="313" t="s">
        <v>339</v>
      </c>
      <c r="C4" s="46"/>
      <c r="D4" s="46"/>
      <c r="E4" s="66"/>
      <c r="F4"/>
    </row>
    <row r="5" spans="2:6" ht="34.9" customHeight="1">
      <c r="B5" s="416" t="s">
        <v>368</v>
      </c>
      <c r="C5" s="429"/>
      <c r="D5" s="429"/>
      <c r="E5" s="429"/>
      <c r="F5"/>
    </row>
    <row r="6" spans="2:6" ht="16.149999999999999" customHeight="1">
      <c r="B6" s="305" t="s">
        <v>311</v>
      </c>
      <c r="C6" s="15"/>
      <c r="D6" s="15"/>
      <c r="F6" s="81"/>
    </row>
    <row r="7" spans="2:6" ht="17.45" customHeight="1">
      <c r="B7" s="43" t="s">
        <v>107</v>
      </c>
      <c r="C7" s="44"/>
      <c r="D7" s="107"/>
      <c r="E7" s="370">
        <v>44561</v>
      </c>
    </row>
    <row r="8" spans="2:6">
      <c r="B8" s="18"/>
      <c r="E8" s="3"/>
    </row>
    <row r="9" spans="2:6" ht="15.75" thickBot="1">
      <c r="B9" s="18"/>
      <c r="D9" s="101" t="s">
        <v>279</v>
      </c>
      <c r="E9" s="101"/>
    </row>
    <row r="10" spans="2:6">
      <c r="B10" s="4"/>
      <c r="D10" s="136" t="s">
        <v>151</v>
      </c>
      <c r="E10" s="137" t="s">
        <v>152</v>
      </c>
    </row>
    <row r="11" spans="2:6" ht="45.75" thickBot="1">
      <c r="B11" s="4"/>
      <c r="C11" s="4"/>
      <c r="D11" s="138" t="s">
        <v>153</v>
      </c>
      <c r="E11" s="139" t="s">
        <v>154</v>
      </c>
    </row>
    <row r="12" spans="2:6" s="5" customFormat="1" ht="18" customHeight="1" thickBot="1">
      <c r="B12" s="426" t="s">
        <v>155</v>
      </c>
      <c r="C12" s="427"/>
      <c r="D12" s="427"/>
      <c r="E12" s="428"/>
    </row>
    <row r="13" spans="2:6">
      <c r="B13" s="233">
        <v>1</v>
      </c>
      <c r="C13" s="234" t="s">
        <v>156</v>
      </c>
      <c r="D13" s="380">
        <f>D14</f>
        <v>269209000</v>
      </c>
      <c r="E13" s="113"/>
    </row>
    <row r="14" spans="2:6">
      <c r="B14" s="235">
        <v>2</v>
      </c>
      <c r="C14" s="236" t="s">
        <v>157</v>
      </c>
      <c r="D14" s="380">
        <f>D15</f>
        <v>269209000</v>
      </c>
      <c r="E14" s="140"/>
    </row>
    <row r="15" spans="2:6">
      <c r="B15" s="235">
        <v>3</v>
      </c>
      <c r="C15" s="236" t="s">
        <v>158</v>
      </c>
      <c r="D15" s="381">
        <f>D16+D18+D22+D24</f>
        <v>269209000</v>
      </c>
      <c r="E15" s="140"/>
    </row>
    <row r="16" spans="2:6">
      <c r="B16" s="114">
        <v>4</v>
      </c>
      <c r="C16" s="6" t="s">
        <v>159</v>
      </c>
      <c r="D16" s="382">
        <v>100000000</v>
      </c>
      <c r="E16" s="140">
        <v>561</v>
      </c>
    </row>
    <row r="17" spans="2:5">
      <c r="B17" s="114">
        <v>5</v>
      </c>
      <c r="C17" s="6" t="s">
        <v>160</v>
      </c>
      <c r="D17" s="382">
        <v>0</v>
      </c>
      <c r="E17" s="140"/>
    </row>
    <row r="18" spans="2:5">
      <c r="B18" s="114">
        <v>6</v>
      </c>
      <c r="C18" s="6" t="s">
        <v>161</v>
      </c>
      <c r="D18" s="405">
        <v>182121000</v>
      </c>
      <c r="E18" s="140"/>
    </row>
    <row r="19" spans="2:5">
      <c r="B19" s="114">
        <v>7</v>
      </c>
      <c r="C19" s="6" t="s">
        <v>162</v>
      </c>
      <c r="D19" s="405">
        <v>182121000</v>
      </c>
      <c r="E19" s="140">
        <v>571</v>
      </c>
    </row>
    <row r="20" spans="2:5">
      <c r="B20" s="114">
        <v>8</v>
      </c>
      <c r="C20" s="6" t="s">
        <v>163</v>
      </c>
      <c r="D20" s="382">
        <v>0</v>
      </c>
      <c r="E20" s="140"/>
    </row>
    <row r="21" spans="2:5">
      <c r="B21" s="114">
        <v>9</v>
      </c>
      <c r="C21" s="6" t="s">
        <v>164</v>
      </c>
      <c r="D21" s="378"/>
      <c r="E21" s="140"/>
    </row>
    <row r="22" spans="2:5">
      <c r="B22" s="114">
        <v>10</v>
      </c>
      <c r="C22" s="6" t="s">
        <v>165</v>
      </c>
      <c r="D22" s="383">
        <v>-97000</v>
      </c>
      <c r="E22" s="140"/>
    </row>
    <row r="23" spans="2:5">
      <c r="B23" s="114">
        <v>11</v>
      </c>
      <c r="C23" s="6" t="s">
        <v>163</v>
      </c>
      <c r="D23" s="379"/>
      <c r="E23" s="140"/>
    </row>
    <row r="24" spans="2:5">
      <c r="B24" s="114">
        <v>12</v>
      </c>
      <c r="C24" s="6" t="s">
        <v>166</v>
      </c>
      <c r="D24" s="383">
        <v>-12815000</v>
      </c>
      <c r="E24" s="385"/>
    </row>
    <row r="25" spans="2:5">
      <c r="B25" s="114">
        <v>13</v>
      </c>
      <c r="C25" s="237" t="s">
        <v>167</v>
      </c>
      <c r="D25" s="378"/>
      <c r="E25" s="140"/>
    </row>
    <row r="26" spans="2:5">
      <c r="B26" s="114">
        <v>14</v>
      </c>
      <c r="C26" s="238" t="s">
        <v>168</v>
      </c>
      <c r="E26" s="140"/>
    </row>
    <row r="27" spans="2:5">
      <c r="B27" s="114">
        <v>15</v>
      </c>
      <c r="C27" s="238" t="s">
        <v>169</v>
      </c>
      <c r="D27" s="379"/>
      <c r="E27" s="140"/>
    </row>
    <row r="28" spans="2:5">
      <c r="B28" s="114">
        <v>16</v>
      </c>
      <c r="C28" s="238" t="s">
        <v>170</v>
      </c>
      <c r="D28" s="379"/>
      <c r="E28" s="140"/>
    </row>
    <row r="29" spans="2:5">
      <c r="B29" s="114">
        <v>17</v>
      </c>
      <c r="C29" s="237" t="s">
        <v>171</v>
      </c>
      <c r="D29" s="379"/>
      <c r="E29" s="140"/>
    </row>
    <row r="30" spans="2:5">
      <c r="B30" s="114">
        <v>18</v>
      </c>
      <c r="C30" s="237" t="s">
        <v>172</v>
      </c>
      <c r="D30" s="379"/>
      <c r="E30" s="140"/>
    </row>
    <row r="31" spans="2:5">
      <c r="B31" s="114">
        <v>19</v>
      </c>
      <c r="C31" s="237" t="s">
        <v>173</v>
      </c>
      <c r="D31" s="383">
        <v>-12815000</v>
      </c>
      <c r="E31" s="140" t="s">
        <v>394</v>
      </c>
    </row>
    <row r="32" spans="2:5" ht="30">
      <c r="B32" s="114">
        <v>20</v>
      </c>
      <c r="C32" s="239" t="s">
        <v>174</v>
      </c>
      <c r="D32" s="379"/>
      <c r="E32" s="241"/>
    </row>
    <row r="33" spans="2:5">
      <c r="B33" s="114">
        <v>21</v>
      </c>
      <c r="C33" s="239" t="s">
        <v>175</v>
      </c>
      <c r="D33" s="240"/>
      <c r="E33" s="241"/>
    </row>
    <row r="34" spans="2:5" ht="30">
      <c r="B34" s="114">
        <v>22</v>
      </c>
      <c r="C34" s="239" t="s">
        <v>176</v>
      </c>
      <c r="D34" s="240"/>
      <c r="E34" s="241"/>
    </row>
    <row r="35" spans="2:5" ht="30">
      <c r="B35" s="114">
        <v>23</v>
      </c>
      <c r="C35" s="242" t="s">
        <v>177</v>
      </c>
      <c r="D35" s="6"/>
      <c r="E35" s="140"/>
    </row>
    <row r="36" spans="2:5" ht="30">
      <c r="B36" s="114">
        <v>24</v>
      </c>
      <c r="C36" s="242" t="s">
        <v>178</v>
      </c>
      <c r="D36" s="6"/>
      <c r="E36" s="140"/>
    </row>
    <row r="37" spans="2:5">
      <c r="B37" s="114">
        <v>25</v>
      </c>
      <c r="C37" s="242" t="s">
        <v>179</v>
      </c>
      <c r="D37" s="6"/>
      <c r="E37" s="140"/>
    </row>
    <row r="38" spans="2:5">
      <c r="B38" s="114">
        <v>26</v>
      </c>
      <c r="C38" s="242" t="s">
        <v>180</v>
      </c>
      <c r="D38" s="6"/>
      <c r="E38" s="140"/>
    </row>
    <row r="39" spans="2:5">
      <c r="B39" s="114">
        <v>27</v>
      </c>
      <c r="C39" s="243" t="s">
        <v>181</v>
      </c>
      <c r="D39" s="6"/>
      <c r="E39" s="140"/>
    </row>
    <row r="40" spans="2:5">
      <c r="B40" s="114">
        <v>28</v>
      </c>
      <c r="C40" s="244" t="s">
        <v>182</v>
      </c>
      <c r="D40" s="6"/>
      <c r="E40" s="140"/>
    </row>
    <row r="41" spans="2:5">
      <c r="B41" s="114">
        <v>29</v>
      </c>
      <c r="C41" s="35" t="s">
        <v>183</v>
      </c>
      <c r="D41" s="6"/>
      <c r="E41" s="140"/>
    </row>
    <row r="42" spans="2:5">
      <c r="B42" s="114">
        <v>30</v>
      </c>
      <c r="C42" s="35" t="s">
        <v>160</v>
      </c>
      <c r="D42" s="6"/>
      <c r="E42" s="140"/>
    </row>
    <row r="43" spans="2:5">
      <c r="B43" s="114">
        <v>31</v>
      </c>
      <c r="C43" s="35" t="s">
        <v>184</v>
      </c>
      <c r="D43" s="6"/>
      <c r="E43" s="140"/>
    </row>
    <row r="44" spans="2:5">
      <c r="B44" s="114">
        <v>32</v>
      </c>
      <c r="C44" s="242" t="s">
        <v>185</v>
      </c>
      <c r="D44" s="6"/>
      <c r="E44" s="140"/>
    </row>
    <row r="45" spans="2:5">
      <c r="B45" s="114">
        <v>33</v>
      </c>
      <c r="C45" s="245" t="s">
        <v>186</v>
      </c>
      <c r="D45" s="6"/>
      <c r="E45" s="140"/>
    </row>
    <row r="46" spans="2:5">
      <c r="B46" s="114">
        <v>34</v>
      </c>
      <c r="C46" s="245" t="s">
        <v>187</v>
      </c>
      <c r="D46" s="6"/>
      <c r="E46" s="140"/>
    </row>
    <row r="47" spans="2:5">
      <c r="B47" s="114">
        <v>35</v>
      </c>
      <c r="C47" s="245" t="s">
        <v>188</v>
      </c>
      <c r="D47" s="6"/>
      <c r="E47" s="140"/>
    </row>
    <row r="48" spans="2:5" ht="30">
      <c r="B48" s="114">
        <v>36</v>
      </c>
      <c r="C48" s="242" t="s">
        <v>189</v>
      </c>
      <c r="D48" s="6"/>
      <c r="E48" s="140"/>
    </row>
    <row r="49" spans="2:5" ht="30">
      <c r="B49" s="114">
        <v>37</v>
      </c>
      <c r="C49" s="242" t="s">
        <v>190</v>
      </c>
      <c r="D49" s="6"/>
      <c r="E49" s="140"/>
    </row>
    <row r="50" spans="2:5">
      <c r="B50" s="114">
        <v>38</v>
      </c>
      <c r="C50" s="242" t="s">
        <v>180</v>
      </c>
      <c r="D50" s="6"/>
      <c r="E50" s="140"/>
    </row>
    <row r="51" spans="2:5">
      <c r="B51" s="114">
        <v>39</v>
      </c>
      <c r="C51" s="243" t="s">
        <v>191</v>
      </c>
      <c r="D51" s="6"/>
      <c r="E51" s="140"/>
    </row>
    <row r="52" spans="2:5">
      <c r="B52" s="114">
        <v>40</v>
      </c>
      <c r="C52" s="244" t="s">
        <v>192</v>
      </c>
      <c r="D52" s="6"/>
      <c r="E52" s="140"/>
    </row>
    <row r="53" spans="2:5">
      <c r="B53" s="114">
        <v>41</v>
      </c>
      <c r="C53" s="35" t="s">
        <v>183</v>
      </c>
      <c r="D53" s="6"/>
      <c r="E53" s="140"/>
    </row>
    <row r="54" spans="2:5">
      <c r="B54" s="114">
        <v>42</v>
      </c>
      <c r="C54" s="35" t="s">
        <v>160</v>
      </c>
      <c r="D54" s="6"/>
      <c r="E54" s="140"/>
    </row>
    <row r="55" spans="2:5">
      <c r="B55" s="114">
        <v>43</v>
      </c>
      <c r="C55" s="35" t="s">
        <v>193</v>
      </c>
      <c r="D55" s="6"/>
      <c r="E55" s="140"/>
    </row>
    <row r="56" spans="2:5">
      <c r="B56" s="114">
        <v>44</v>
      </c>
      <c r="C56" s="242" t="s">
        <v>194</v>
      </c>
      <c r="D56" s="6"/>
      <c r="E56" s="140"/>
    </row>
    <row r="57" spans="2:5">
      <c r="B57" s="114">
        <v>45</v>
      </c>
      <c r="C57" s="245" t="s">
        <v>195</v>
      </c>
      <c r="D57" s="6"/>
      <c r="E57" s="140"/>
    </row>
    <row r="58" spans="2:5">
      <c r="B58" s="114">
        <v>46</v>
      </c>
      <c r="C58" s="245" t="s">
        <v>196</v>
      </c>
      <c r="D58" s="6"/>
      <c r="E58" s="140"/>
    </row>
    <row r="59" spans="2:5">
      <c r="B59" s="114">
        <v>47</v>
      </c>
      <c r="C59" s="245" t="s">
        <v>197</v>
      </c>
      <c r="D59" s="6"/>
      <c r="E59" s="140"/>
    </row>
    <row r="60" spans="2:5" ht="30">
      <c r="B60" s="114">
        <v>48</v>
      </c>
      <c r="C60" s="242" t="s">
        <v>198</v>
      </c>
      <c r="D60" s="6"/>
      <c r="E60" s="140"/>
    </row>
    <row r="61" spans="2:5" ht="30">
      <c r="B61" s="114">
        <v>49</v>
      </c>
      <c r="C61" s="242" t="s">
        <v>199</v>
      </c>
      <c r="D61" s="6"/>
      <c r="E61" s="140"/>
    </row>
    <row r="62" spans="2:5" ht="15.75" thickBot="1">
      <c r="B62" s="115">
        <v>50</v>
      </c>
      <c r="C62" s="246" t="s">
        <v>200</v>
      </c>
      <c r="D62" s="134"/>
      <c r="E62" s="247"/>
    </row>
    <row r="63" spans="2:5">
      <c r="B63" s="50"/>
      <c r="C63" s="51"/>
      <c r="D63" s="51"/>
      <c r="E63" s="51"/>
    </row>
    <row r="66" spans="2:2">
      <c r="B66"/>
    </row>
    <row r="67" spans="2:2">
      <c r="B67"/>
    </row>
    <row r="68" spans="2:2">
      <c r="B68"/>
    </row>
    <row r="69" spans="2:2">
      <c r="B69"/>
    </row>
    <row r="70" spans="2:2" ht="13.15" customHeight="1">
      <c r="B70"/>
    </row>
    <row r="71" spans="2:2" ht="13.15" customHeight="1">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3" workbookViewId="0">
      <selection activeCell="C39" sqref="C39"/>
    </sheetView>
  </sheetViews>
  <sheetFormatPr defaultColWidth="11" defaultRowHeight="12.75"/>
  <cols>
    <col min="1" max="1" width="3.7109375" style="316" customWidth="1"/>
    <col min="2" max="2" width="7" style="316" customWidth="1"/>
    <col min="3" max="3" width="47.7109375" style="316" customWidth="1"/>
    <col min="4" max="4" width="42.42578125" style="316" customWidth="1"/>
    <col min="5" max="5" width="33.7109375" style="316" customWidth="1"/>
    <col min="6" max="6" width="29.7109375" style="316" customWidth="1"/>
    <col min="7" max="7" width="25" style="316" customWidth="1"/>
    <col min="8" max="16384" width="11" style="316"/>
  </cols>
  <sheetData>
    <row r="1" spans="2:7" ht="10.15" customHeight="1"/>
    <row r="2" spans="2:7" ht="15.75">
      <c r="B2" s="317" t="str">
        <f>+Přehled!B2</f>
        <v>BH Securities a.s.</v>
      </c>
      <c r="D2" s="317"/>
      <c r="F2" s="311" t="s">
        <v>308</v>
      </c>
    </row>
    <row r="3" spans="2:7" ht="10.15" customHeight="1"/>
    <row r="4" spans="2:7" ht="15.75">
      <c r="B4" s="65" t="s">
        <v>254</v>
      </c>
      <c r="C4" s="318"/>
      <c r="D4" s="318"/>
      <c r="E4" s="318"/>
      <c r="F4" s="319"/>
      <c r="G4" s="69"/>
    </row>
    <row r="5" spans="2:7" ht="34.35" customHeight="1">
      <c r="B5" s="431" t="s">
        <v>369</v>
      </c>
      <c r="C5" s="431"/>
      <c r="D5" s="431"/>
      <c r="E5" s="431"/>
      <c r="F5" s="431"/>
      <c r="G5" s="69"/>
    </row>
    <row r="6" spans="2:7" ht="16.149999999999999" customHeight="1">
      <c r="B6" s="320" t="s">
        <v>311</v>
      </c>
      <c r="C6" s="19"/>
      <c r="E6" s="69"/>
      <c r="G6" s="69"/>
    </row>
    <row r="7" spans="2:7" ht="16.149999999999999" customHeight="1">
      <c r="B7" s="321" t="s">
        <v>295</v>
      </c>
      <c r="C7" s="321"/>
      <c r="D7" s="321"/>
      <c r="E7" s="321"/>
      <c r="F7" s="321"/>
    </row>
    <row r="8" spans="2:7" ht="16.149999999999999" customHeight="1">
      <c r="B8" s="354" t="s">
        <v>317</v>
      </c>
      <c r="C8" s="322"/>
      <c r="D8" s="322"/>
      <c r="E8" s="322"/>
      <c r="F8" s="322"/>
    </row>
    <row r="9" spans="2:7" ht="16.149999999999999" customHeight="1">
      <c r="B9" s="323" t="s">
        <v>107</v>
      </c>
      <c r="C9" s="324"/>
      <c r="D9" s="324"/>
      <c r="E9" s="107"/>
      <c r="F9" s="370">
        <v>44561</v>
      </c>
    </row>
    <row r="10" spans="2:7" ht="15">
      <c r="B10" s="322"/>
      <c r="C10" s="69"/>
      <c r="D10" s="322"/>
      <c r="E10" s="322"/>
      <c r="F10" s="322"/>
    </row>
    <row r="11" spans="2:7" ht="15.75" thickBot="1">
      <c r="B11" s="322"/>
      <c r="C11" s="69"/>
      <c r="D11" s="322"/>
      <c r="E11" s="325" t="s">
        <v>279</v>
      </c>
      <c r="F11" s="322"/>
    </row>
    <row r="12" spans="2:7" ht="15">
      <c r="B12" s="326"/>
      <c r="C12" s="327"/>
      <c r="D12" s="328" t="s">
        <v>5</v>
      </c>
      <c r="E12" s="357" t="s">
        <v>6</v>
      </c>
      <c r="F12" s="329" t="s">
        <v>7</v>
      </c>
    </row>
    <row r="13" spans="2:7" ht="30">
      <c r="B13" s="326"/>
      <c r="C13" s="330"/>
      <c r="D13" s="331" t="s">
        <v>201</v>
      </c>
      <c r="E13" s="358" t="s">
        <v>202</v>
      </c>
      <c r="F13" s="332" t="s">
        <v>357</v>
      </c>
    </row>
    <row r="14" spans="2:7" ht="15.75" thickBot="1">
      <c r="B14" s="326"/>
      <c r="C14" s="330"/>
      <c r="D14" s="333" t="s">
        <v>203</v>
      </c>
      <c r="E14" s="359" t="s">
        <v>203</v>
      </c>
      <c r="F14" s="334"/>
    </row>
    <row r="15" spans="2:7" ht="16.5" customHeight="1" thickBot="1">
      <c r="B15" s="432" t="s">
        <v>204</v>
      </c>
      <c r="C15" s="433"/>
      <c r="D15" s="433"/>
      <c r="E15" s="433"/>
      <c r="F15" s="434"/>
    </row>
    <row r="16" spans="2:7" ht="15">
      <c r="B16" s="335">
        <v>1</v>
      </c>
      <c r="C16" s="400" t="s">
        <v>406</v>
      </c>
      <c r="D16" s="395">
        <v>1058267131</v>
      </c>
      <c r="E16" s="351"/>
      <c r="F16" s="366"/>
    </row>
    <row r="17" spans="2:6" ht="15">
      <c r="B17" s="336">
        <v>2</v>
      </c>
      <c r="C17" s="400" t="s">
        <v>407</v>
      </c>
      <c r="D17" s="395">
        <v>95674798</v>
      </c>
      <c r="E17" s="352"/>
      <c r="F17" s="347"/>
    </row>
    <row r="18" spans="2:6" ht="15">
      <c r="B18" s="336">
        <v>3</v>
      </c>
      <c r="C18" s="402" t="s">
        <v>408</v>
      </c>
      <c r="D18" s="395">
        <v>393786036</v>
      </c>
      <c r="E18" s="352"/>
      <c r="F18" s="340"/>
    </row>
    <row r="19" spans="2:6" ht="15">
      <c r="B19" s="336">
        <v>4</v>
      </c>
      <c r="C19" s="404" t="s">
        <v>409</v>
      </c>
      <c r="D19" s="395">
        <v>51245292</v>
      </c>
      <c r="E19" s="352"/>
      <c r="F19" s="339"/>
    </row>
    <row r="20" spans="2:6" ht="15">
      <c r="B20" s="336">
        <v>5</v>
      </c>
      <c r="C20" s="401" t="s">
        <v>411</v>
      </c>
      <c r="D20" s="395">
        <v>12814740</v>
      </c>
      <c r="E20" s="352"/>
      <c r="F20" s="339"/>
    </row>
    <row r="21" spans="2:6" ht="15">
      <c r="B21" s="336">
        <v>6</v>
      </c>
      <c r="C21" s="397" t="s">
        <v>410</v>
      </c>
      <c r="D21" s="395">
        <v>136915224</v>
      </c>
      <c r="E21" s="352"/>
      <c r="F21" s="339"/>
    </row>
    <row r="22" spans="2:6" ht="15">
      <c r="B22" s="336">
        <v>7</v>
      </c>
      <c r="C22" s="398" t="s">
        <v>412</v>
      </c>
      <c r="D22" s="395">
        <v>380666</v>
      </c>
      <c r="E22" s="352"/>
      <c r="F22" s="339"/>
    </row>
    <row r="23" spans="2:6" ht="15">
      <c r="B23" s="336">
        <v>8</v>
      </c>
      <c r="C23" s="394" t="s">
        <v>413</v>
      </c>
      <c r="D23" s="395">
        <v>624750</v>
      </c>
      <c r="E23" s="352"/>
      <c r="F23" s="339"/>
    </row>
    <row r="24" spans="2:6" ht="15">
      <c r="B24" s="336"/>
      <c r="C24" s="399"/>
      <c r="D24" s="395"/>
      <c r="E24" s="352"/>
      <c r="F24" s="339"/>
    </row>
    <row r="25" spans="2:6" ht="15.75" thickBot="1">
      <c r="B25" s="342" t="s">
        <v>11</v>
      </c>
      <c r="C25" s="343" t="s">
        <v>205</v>
      </c>
      <c r="D25" s="395">
        <f>SUM(D16:D24)</f>
        <v>1749708637</v>
      </c>
      <c r="E25" s="353"/>
      <c r="F25" s="396"/>
    </row>
    <row r="26" spans="2:6" ht="16.5" customHeight="1" thickBot="1">
      <c r="B26" s="432" t="s">
        <v>206</v>
      </c>
      <c r="C26" s="433"/>
      <c r="D26" s="433"/>
      <c r="E26" s="433"/>
      <c r="F26" s="434"/>
    </row>
    <row r="27" spans="2:6" ht="15">
      <c r="B27" s="344">
        <v>1</v>
      </c>
      <c r="C27" s="394" t="s">
        <v>416</v>
      </c>
      <c r="D27" s="395">
        <v>44243966</v>
      </c>
      <c r="E27" s="355"/>
      <c r="F27" s="346"/>
    </row>
    <row r="28" spans="2:6" ht="15">
      <c r="B28" s="336">
        <v>2</v>
      </c>
      <c r="C28" s="394" t="s">
        <v>415</v>
      </c>
      <c r="D28" s="395">
        <v>1326826711</v>
      </c>
      <c r="E28" s="352"/>
      <c r="F28" s="347"/>
    </row>
    <row r="29" spans="2:6" ht="15">
      <c r="B29" s="336">
        <v>3</v>
      </c>
      <c r="C29" s="394" t="s">
        <v>413</v>
      </c>
      <c r="D29" s="395">
        <v>422198</v>
      </c>
      <c r="E29" s="352"/>
      <c r="F29" s="347"/>
    </row>
    <row r="30" spans="2:6" ht="15">
      <c r="B30" s="336">
        <v>4</v>
      </c>
      <c r="C30" s="394" t="s">
        <v>414</v>
      </c>
      <c r="D30" s="395">
        <v>78412367</v>
      </c>
      <c r="E30" s="352"/>
      <c r="F30" s="347"/>
    </row>
    <row r="31" spans="2:6" ht="15">
      <c r="B31" s="336"/>
      <c r="C31" s="337"/>
      <c r="D31" s="395"/>
      <c r="E31" s="352"/>
      <c r="F31" s="347"/>
    </row>
    <row r="32" spans="2:6" ht="15">
      <c r="B32" s="336"/>
      <c r="C32" s="337"/>
      <c r="D32" s="395"/>
      <c r="E32" s="352"/>
      <c r="F32" s="347"/>
    </row>
    <row r="33" spans="2:6" ht="15">
      <c r="B33" s="336"/>
      <c r="C33" s="337"/>
      <c r="D33" s="395"/>
      <c r="E33" s="352"/>
      <c r="F33" s="347"/>
    </row>
    <row r="34" spans="2:6" ht="15">
      <c r="B34" s="336"/>
      <c r="C34" s="337"/>
      <c r="D34" s="395"/>
      <c r="E34" s="352"/>
      <c r="F34" s="347"/>
    </row>
    <row r="35" spans="2:6" ht="15.75" thickBot="1">
      <c r="B35" s="342" t="s">
        <v>11</v>
      </c>
      <c r="C35" s="343" t="s">
        <v>207</v>
      </c>
      <c r="D35" s="395">
        <f>SUM(D27:D34)</f>
        <v>1449905242</v>
      </c>
      <c r="E35" s="353"/>
      <c r="F35" s="403"/>
    </row>
    <row r="36" spans="2:6" ht="16.5" customHeight="1" thickBot="1">
      <c r="B36" s="432" t="s">
        <v>208</v>
      </c>
      <c r="C36" s="433"/>
      <c r="D36" s="433"/>
      <c r="E36" s="433"/>
      <c r="F36" s="434"/>
    </row>
    <row r="37" spans="2:6" ht="15">
      <c r="B37" s="344">
        <v>1</v>
      </c>
      <c r="C37" s="341" t="s">
        <v>433</v>
      </c>
      <c r="D37" s="345">
        <v>100000000</v>
      </c>
      <c r="E37" s="355"/>
      <c r="F37" s="346"/>
    </row>
    <row r="38" spans="2:6" ht="30">
      <c r="B38" s="336">
        <v>2</v>
      </c>
      <c r="C38" s="341" t="s">
        <v>434</v>
      </c>
      <c r="D38" s="338">
        <v>182120947</v>
      </c>
      <c r="E38" s="352"/>
      <c r="F38" s="347"/>
    </row>
    <row r="39" spans="2:6" ht="15">
      <c r="B39" s="336">
        <v>3</v>
      </c>
      <c r="C39" s="341" t="s">
        <v>435</v>
      </c>
      <c r="D39" s="338">
        <v>17682447</v>
      </c>
      <c r="E39" s="352"/>
      <c r="F39" s="347"/>
    </row>
    <row r="40" spans="2:6" ht="15">
      <c r="B40" s="336"/>
      <c r="C40" s="337"/>
      <c r="D40" s="338"/>
      <c r="E40" s="352"/>
      <c r="F40" s="347"/>
    </row>
    <row r="41" spans="2:6" ht="15.75" thickBot="1">
      <c r="B41" s="348" t="s">
        <v>11</v>
      </c>
      <c r="C41" s="349" t="s">
        <v>209</v>
      </c>
      <c r="D41" s="393">
        <f>SUM(D37:D40)</f>
        <v>299803394</v>
      </c>
      <c r="E41" s="356"/>
      <c r="F41" s="350"/>
    </row>
    <row r="43" spans="2:6" ht="77.650000000000006" customHeight="1">
      <c r="B43" s="430" t="s">
        <v>340</v>
      </c>
      <c r="C43" s="430"/>
      <c r="D43" s="430"/>
      <c r="E43" s="430"/>
      <c r="F43" s="430"/>
    </row>
    <row r="44" spans="2:6" ht="9.6" customHeight="1"/>
    <row r="45" spans="2:6" ht="28.15" customHeight="1">
      <c r="B45" s="430" t="s">
        <v>352</v>
      </c>
      <c r="C45" s="430"/>
      <c r="D45" s="430"/>
      <c r="E45" s="430"/>
      <c r="F45" s="430"/>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E55"/>
  <sheetViews>
    <sheetView showGridLines="0" topLeftCell="A19" workbookViewId="0">
      <selection activeCell="D36" sqref="D36:D49"/>
    </sheetView>
  </sheetViews>
  <sheetFormatPr defaultColWidth="11" defaultRowHeight="12.75"/>
  <cols>
    <col min="1" max="1" width="3.7109375" style="8" customWidth="1"/>
    <col min="2" max="2" width="7.7109375" style="8" customWidth="1"/>
    <col min="3" max="3" width="82.85546875" style="8" customWidth="1"/>
    <col min="4" max="4" width="61.85546875" style="8" customWidth="1"/>
    <col min="5" max="5" width="28.42578125" style="8" customWidth="1"/>
    <col min="6" max="16384" width="11" style="8"/>
  </cols>
  <sheetData>
    <row r="1" spans="2:5" ht="10.15" customHeight="1"/>
    <row r="2" spans="2:5" ht="15.75">
      <c r="B2" s="87" t="str">
        <f>+Přehled!B2</f>
        <v>BH Securities a.s.</v>
      </c>
      <c r="D2" s="311" t="s">
        <v>308</v>
      </c>
    </row>
    <row r="3" spans="2:5" ht="10.15" customHeight="1"/>
    <row r="4" spans="2:5" ht="15.75">
      <c r="B4" s="45" t="s">
        <v>348</v>
      </c>
      <c r="C4" s="52"/>
      <c r="D4" s="47"/>
      <c r="E4"/>
    </row>
    <row r="5" spans="2:5" ht="37.9" customHeight="1">
      <c r="B5" s="416" t="s">
        <v>370</v>
      </c>
      <c r="C5" s="441"/>
      <c r="D5" s="441"/>
      <c r="E5"/>
    </row>
    <row r="6" spans="2:5" ht="16.149999999999999" customHeight="1">
      <c r="B6" s="305" t="s">
        <v>311</v>
      </c>
      <c r="C6" s="19"/>
      <c r="E6" s="81"/>
    </row>
    <row r="7" spans="2:5" ht="16.149999999999999" customHeight="1">
      <c r="B7" s="43" t="s">
        <v>107</v>
      </c>
      <c r="C7" s="44"/>
      <c r="D7" s="370">
        <v>44561</v>
      </c>
    </row>
    <row r="8" spans="2:5" ht="15.75" thickBot="1">
      <c r="B8" s="18"/>
      <c r="C8" s="19"/>
    </row>
    <row r="9" spans="2:5" ht="15">
      <c r="B9" s="9"/>
      <c r="C9"/>
      <c r="D9" s="41" t="s">
        <v>5</v>
      </c>
    </row>
    <row r="10" spans="2:5" ht="15.75" thickBot="1">
      <c r="B10" s="10"/>
      <c r="C10" s="11"/>
      <c r="D10" s="108" t="s">
        <v>78</v>
      </c>
    </row>
    <row r="11" spans="2:5" ht="15">
      <c r="B11" s="111">
        <v>1</v>
      </c>
      <c r="C11" s="121" t="s">
        <v>210</v>
      </c>
      <c r="D11" s="113" t="s">
        <v>379</v>
      </c>
    </row>
    <row r="12" spans="2:5" ht="15">
      <c r="B12" s="114">
        <v>2</v>
      </c>
      <c r="C12" s="6" t="s">
        <v>211</v>
      </c>
      <c r="D12" s="140" t="s">
        <v>418</v>
      </c>
    </row>
    <row r="13" spans="2:5" ht="15">
      <c r="B13" s="114">
        <v>3</v>
      </c>
      <c r="C13" s="6" t="s">
        <v>212</v>
      </c>
      <c r="D13" s="140" t="s">
        <v>417</v>
      </c>
    </row>
    <row r="14" spans="2:5" ht="15">
      <c r="B14" s="114">
        <v>4</v>
      </c>
      <c r="C14" s="6" t="s">
        <v>213</v>
      </c>
      <c r="D14" s="140" t="s">
        <v>419</v>
      </c>
    </row>
    <row r="15" spans="2:5" ht="15">
      <c r="B15" s="114">
        <v>5</v>
      </c>
      <c r="C15" s="13" t="s">
        <v>358</v>
      </c>
      <c r="D15" s="140" t="s">
        <v>420</v>
      </c>
    </row>
    <row r="16" spans="2:5" ht="52.5" customHeight="1">
      <c r="B16" s="114">
        <v>6</v>
      </c>
      <c r="C16" s="6" t="s">
        <v>350</v>
      </c>
      <c r="D16" s="142" t="s">
        <v>421</v>
      </c>
    </row>
    <row r="17" spans="2:4" ht="15">
      <c r="B17" s="114">
        <v>7</v>
      </c>
      <c r="C17" s="6" t="s">
        <v>214</v>
      </c>
      <c r="D17" s="140" t="s">
        <v>422</v>
      </c>
    </row>
    <row r="18" spans="2:4" ht="15">
      <c r="B18" s="114">
        <v>8</v>
      </c>
      <c r="C18" s="6" t="s">
        <v>215</v>
      </c>
      <c r="D18" s="406" t="s">
        <v>423</v>
      </c>
    </row>
    <row r="19" spans="2:4" ht="15">
      <c r="B19" s="114">
        <v>9</v>
      </c>
      <c r="C19" s="6" t="s">
        <v>216</v>
      </c>
      <c r="D19" s="140" t="s">
        <v>424</v>
      </c>
    </row>
    <row r="20" spans="2:4" ht="15">
      <c r="B20" s="114">
        <v>10</v>
      </c>
      <c r="C20" s="6" t="s">
        <v>217</v>
      </c>
      <c r="D20" s="140" t="s">
        <v>425</v>
      </c>
    </row>
    <row r="21" spans="2:4" ht="15">
      <c r="B21" s="114">
        <v>11</v>
      </c>
      <c r="C21" s="6" t="s">
        <v>218</v>
      </c>
      <c r="D21" s="407">
        <v>34316</v>
      </c>
    </row>
    <row r="22" spans="2:4" ht="15">
      <c r="B22" s="114">
        <v>12</v>
      </c>
      <c r="C22" s="6" t="s">
        <v>219</v>
      </c>
      <c r="D22" s="140" t="s">
        <v>426</v>
      </c>
    </row>
    <row r="23" spans="2:4" ht="15">
      <c r="B23" s="114">
        <v>13</v>
      </c>
      <c r="C23" s="6" t="s">
        <v>220</v>
      </c>
      <c r="D23" s="140" t="s">
        <v>427</v>
      </c>
    </row>
    <row r="24" spans="2:4" ht="15">
      <c r="B24" s="114">
        <v>14</v>
      </c>
      <c r="C24" s="6" t="s">
        <v>221</v>
      </c>
      <c r="D24" s="140" t="s">
        <v>424</v>
      </c>
    </row>
    <row r="25" spans="2:4" ht="15">
      <c r="B25" s="114">
        <v>15</v>
      </c>
      <c r="C25" s="6" t="s">
        <v>222</v>
      </c>
      <c r="D25" s="140" t="s">
        <v>424</v>
      </c>
    </row>
    <row r="26" spans="2:4" ht="15">
      <c r="B26" s="114">
        <v>16</v>
      </c>
      <c r="C26" s="6" t="s">
        <v>223</v>
      </c>
      <c r="D26" s="140" t="s">
        <v>424</v>
      </c>
    </row>
    <row r="27" spans="2:4" ht="15">
      <c r="B27" s="114"/>
      <c r="C27" s="12" t="s">
        <v>224</v>
      </c>
      <c r="D27" s="141"/>
    </row>
    <row r="28" spans="2:4" ht="15">
      <c r="B28" s="114">
        <v>17</v>
      </c>
      <c r="C28" s="6" t="s">
        <v>225</v>
      </c>
      <c r="D28" s="140" t="s">
        <v>428</v>
      </c>
    </row>
    <row r="29" spans="2:4" ht="15">
      <c r="B29" s="114">
        <v>18</v>
      </c>
      <c r="C29" s="6" t="s">
        <v>226</v>
      </c>
      <c r="D29" s="140" t="s">
        <v>424</v>
      </c>
    </row>
    <row r="30" spans="2:4" ht="15">
      <c r="B30" s="114">
        <v>19</v>
      </c>
      <c r="C30" s="6" t="s">
        <v>227</v>
      </c>
      <c r="D30" s="140" t="s">
        <v>424</v>
      </c>
    </row>
    <row r="31" spans="2:4" ht="15">
      <c r="B31" s="114">
        <v>20</v>
      </c>
      <c r="C31" s="6" t="s">
        <v>228</v>
      </c>
      <c r="D31" s="140" t="s">
        <v>429</v>
      </c>
    </row>
    <row r="32" spans="2:4" ht="15">
      <c r="B32" s="114">
        <v>21</v>
      </c>
      <c r="C32" s="6" t="s">
        <v>229</v>
      </c>
      <c r="D32" s="140" t="s">
        <v>429</v>
      </c>
    </row>
    <row r="33" spans="2:4" ht="15">
      <c r="B33" s="114">
        <v>22</v>
      </c>
      <c r="C33" s="6" t="s">
        <v>230</v>
      </c>
      <c r="D33" s="140" t="s">
        <v>424</v>
      </c>
    </row>
    <row r="34" spans="2:4" ht="15">
      <c r="B34" s="114">
        <v>23</v>
      </c>
      <c r="C34" s="6" t="s">
        <v>231</v>
      </c>
      <c r="D34" s="140" t="s">
        <v>430</v>
      </c>
    </row>
    <row r="35" spans="2:4" ht="15">
      <c r="B35" s="114">
        <v>24</v>
      </c>
      <c r="C35" s="6" t="s">
        <v>232</v>
      </c>
      <c r="D35" s="140" t="s">
        <v>431</v>
      </c>
    </row>
    <row r="36" spans="2:4" ht="15">
      <c r="B36" s="114">
        <v>25</v>
      </c>
      <c r="C36" s="6" t="s">
        <v>233</v>
      </c>
      <c r="D36" s="140" t="s">
        <v>424</v>
      </c>
    </row>
    <row r="37" spans="2:4" ht="15">
      <c r="B37" s="114">
        <v>26</v>
      </c>
      <c r="C37" s="6" t="s">
        <v>234</v>
      </c>
      <c r="D37" s="140" t="s">
        <v>424</v>
      </c>
    </row>
    <row r="38" spans="2:4" ht="15">
      <c r="B38" s="114">
        <v>27</v>
      </c>
      <c r="C38" s="6" t="s">
        <v>235</v>
      </c>
      <c r="D38" s="140" t="s">
        <v>424</v>
      </c>
    </row>
    <row r="39" spans="2:4" ht="15">
      <c r="B39" s="114">
        <v>28</v>
      </c>
      <c r="C39" s="6" t="s">
        <v>236</v>
      </c>
      <c r="D39" s="140" t="s">
        <v>424</v>
      </c>
    </row>
    <row r="40" spans="2:4" ht="15">
      <c r="B40" s="114">
        <v>29</v>
      </c>
      <c r="C40" s="6" t="s">
        <v>237</v>
      </c>
      <c r="D40" s="140" t="s">
        <v>424</v>
      </c>
    </row>
    <row r="41" spans="2:4" ht="15">
      <c r="B41" s="114">
        <v>30</v>
      </c>
      <c r="C41" s="6" t="s">
        <v>238</v>
      </c>
      <c r="D41" s="140" t="s">
        <v>424</v>
      </c>
    </row>
    <row r="42" spans="2:4" ht="15">
      <c r="B42" s="114">
        <v>31</v>
      </c>
      <c r="C42" s="6" t="s">
        <v>239</v>
      </c>
      <c r="D42" s="140" t="s">
        <v>424</v>
      </c>
    </row>
    <row r="43" spans="2:4" ht="15">
      <c r="B43" s="114">
        <v>32</v>
      </c>
      <c r="C43" s="6" t="s">
        <v>240</v>
      </c>
      <c r="D43" s="140" t="s">
        <v>424</v>
      </c>
    </row>
    <row r="44" spans="2:4" ht="15">
      <c r="B44" s="114">
        <v>33</v>
      </c>
      <c r="C44" s="6" t="s">
        <v>241</v>
      </c>
      <c r="D44" s="140" t="s">
        <v>424</v>
      </c>
    </row>
    <row r="45" spans="2:4" ht="15">
      <c r="B45" s="114">
        <v>34</v>
      </c>
      <c r="C45" s="6" t="s">
        <v>242</v>
      </c>
      <c r="D45" s="140" t="s">
        <v>424</v>
      </c>
    </row>
    <row r="46" spans="2:4" ht="15">
      <c r="B46" s="114">
        <v>35</v>
      </c>
      <c r="C46" s="6" t="s">
        <v>243</v>
      </c>
      <c r="D46" s="140" t="s">
        <v>424</v>
      </c>
    </row>
    <row r="47" spans="2:4" ht="15">
      <c r="B47" s="114">
        <v>36</v>
      </c>
      <c r="C47" s="13" t="s">
        <v>244</v>
      </c>
      <c r="D47" s="140" t="s">
        <v>424</v>
      </c>
    </row>
    <row r="48" spans="2:4" ht="15">
      <c r="B48" s="114">
        <v>37</v>
      </c>
      <c r="C48" s="6" t="s">
        <v>245</v>
      </c>
      <c r="D48" s="140" t="s">
        <v>424</v>
      </c>
    </row>
    <row r="49" spans="2:4" ht="15">
      <c r="B49" s="114">
        <v>38</v>
      </c>
      <c r="C49" s="13" t="s">
        <v>246</v>
      </c>
      <c r="D49" s="140" t="s">
        <v>424</v>
      </c>
    </row>
    <row r="50" spans="2:4" ht="13.15" customHeight="1">
      <c r="B50" s="435" t="s">
        <v>247</v>
      </c>
      <c r="C50" s="436"/>
      <c r="D50" s="437"/>
    </row>
    <row r="51" spans="2:4" ht="13.15" customHeight="1" thickBot="1">
      <c r="B51" s="438"/>
      <c r="C51" s="439"/>
      <c r="D51" s="440"/>
    </row>
    <row r="54" spans="2:4">
      <c r="B54" s="316" t="s">
        <v>318</v>
      </c>
    </row>
    <row r="55" spans="2:4">
      <c r="B55" s="316" t="s">
        <v>319</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E14" sqref="E14"/>
    </sheetView>
  </sheetViews>
  <sheetFormatPr defaultRowHeight="15"/>
  <cols>
    <col min="1" max="1" width="3.7109375" customWidth="1"/>
    <col min="3" max="3" width="50.85546875" customWidth="1"/>
    <col min="4" max="4" width="23.7109375" customWidth="1"/>
    <col min="5" max="5" width="16.140625" customWidth="1"/>
    <col min="7" max="7" width="35.140625" customWidth="1"/>
  </cols>
  <sheetData>
    <row r="1" spans="1:7" ht="10.15" customHeight="1">
      <c r="A1" s="49"/>
      <c r="B1" s="49"/>
      <c r="C1" s="49"/>
      <c r="D1" s="49"/>
      <c r="E1" s="49"/>
      <c r="F1" s="49"/>
    </row>
    <row r="2" spans="1:7" ht="15.75">
      <c r="A2" s="49"/>
      <c r="B2" s="87" t="str">
        <f>+Přehled!B2</f>
        <v>BH Securities a.s.</v>
      </c>
      <c r="C2" s="49"/>
      <c r="D2" s="311" t="s">
        <v>308</v>
      </c>
      <c r="E2" s="49"/>
      <c r="F2" s="49"/>
    </row>
    <row r="3" spans="1:7" ht="10.15" customHeight="1">
      <c r="A3" s="49"/>
      <c r="B3" s="49"/>
      <c r="C3" s="49"/>
      <c r="D3" s="49"/>
      <c r="E3" s="49"/>
      <c r="F3" s="49"/>
    </row>
    <row r="4" spans="1:7" ht="15.75">
      <c r="A4" s="49"/>
      <c r="B4" s="361" t="s">
        <v>341</v>
      </c>
      <c r="C4" s="363"/>
      <c r="D4" s="364"/>
      <c r="E4" s="362"/>
      <c r="F4" s="49"/>
    </row>
    <row r="5" spans="1:7" ht="16.149999999999999" customHeight="1">
      <c r="A5" s="49"/>
      <c r="B5" s="204" t="s">
        <v>371</v>
      </c>
      <c r="C5" s="204"/>
      <c r="D5" s="204"/>
      <c r="F5" s="49"/>
    </row>
    <row r="6" spans="1:7" ht="16.149999999999999" customHeight="1">
      <c r="A6" s="49"/>
      <c r="B6" s="305" t="s">
        <v>311</v>
      </c>
      <c r="C6" s="49"/>
      <c r="D6" s="49"/>
      <c r="E6" s="49"/>
      <c r="F6" s="49"/>
    </row>
    <row r="7" spans="1:7" ht="16.149999999999999" customHeight="1">
      <c r="A7" s="49"/>
      <c r="B7" s="43" t="s">
        <v>107</v>
      </c>
      <c r="C7" s="44"/>
      <c r="D7" s="370">
        <v>44561</v>
      </c>
      <c r="E7" s="49"/>
      <c r="F7" s="49"/>
      <c r="G7" s="77"/>
    </row>
    <row r="8" spans="1:7">
      <c r="A8" s="49"/>
      <c r="B8" s="18"/>
      <c r="C8" s="49"/>
      <c r="D8" s="49"/>
      <c r="E8" s="49"/>
      <c r="F8" s="49"/>
    </row>
    <row r="9" spans="1:7">
      <c r="A9" s="49"/>
      <c r="B9" s="18"/>
      <c r="C9" s="49"/>
      <c r="D9" s="49"/>
      <c r="E9" s="49"/>
      <c r="F9" s="49"/>
    </row>
    <row r="10" spans="1:7" ht="15.75" thickBot="1">
      <c r="A10" s="49"/>
      <c r="B10" s="49"/>
      <c r="C10" s="49"/>
      <c r="D10" s="102" t="s">
        <v>279</v>
      </c>
      <c r="E10" s="49"/>
      <c r="F10" s="49"/>
    </row>
    <row r="11" spans="1:7" ht="30" customHeight="1" thickBot="1">
      <c r="A11" s="49"/>
      <c r="B11" s="151"/>
      <c r="C11" s="152" t="s">
        <v>87</v>
      </c>
      <c r="D11" s="153" t="s">
        <v>86</v>
      </c>
      <c r="F11" s="49"/>
    </row>
    <row r="12" spans="1:7">
      <c r="A12" s="49"/>
      <c r="B12" s="193">
        <v>1</v>
      </c>
      <c r="C12" s="194" t="s">
        <v>85</v>
      </c>
      <c r="D12" s="384">
        <v>18645000</v>
      </c>
      <c r="F12" s="49"/>
    </row>
    <row r="13" spans="1:7">
      <c r="A13" s="49"/>
      <c r="B13" s="195">
        <v>2</v>
      </c>
      <c r="C13" s="196" t="s">
        <v>77</v>
      </c>
      <c r="D13" s="384">
        <v>32269975</v>
      </c>
      <c r="F13" s="49"/>
    </row>
    <row r="14" spans="1:7" ht="15.75" thickBot="1">
      <c r="A14" s="49"/>
      <c r="B14" s="197">
        <v>3</v>
      </c>
      <c r="C14" s="198" t="s">
        <v>270</v>
      </c>
      <c r="D14" s="384">
        <v>31795040</v>
      </c>
      <c r="E14" s="386"/>
      <c r="F14" s="49"/>
    </row>
    <row r="15" spans="1:7" ht="15.75" thickBot="1">
      <c r="A15" s="49"/>
      <c r="B15" s="154"/>
      <c r="C15" s="442" t="s">
        <v>263</v>
      </c>
      <c r="D15" s="443"/>
      <c r="E15" s="49"/>
      <c r="F15" s="49"/>
    </row>
    <row r="16" spans="1:7">
      <c r="A16" s="49"/>
      <c r="B16" s="199">
        <v>4</v>
      </c>
      <c r="C16" s="200" t="s">
        <v>260</v>
      </c>
      <c r="D16" s="387">
        <v>10336955</v>
      </c>
      <c r="E16" s="49"/>
      <c r="F16" s="49"/>
    </row>
    <row r="17" spans="1:6">
      <c r="A17" s="49"/>
      <c r="B17" s="195">
        <v>5</v>
      </c>
      <c r="C17" s="201" t="s">
        <v>261</v>
      </c>
      <c r="D17" s="387">
        <v>17341384</v>
      </c>
      <c r="E17" s="49"/>
      <c r="F17" s="49"/>
    </row>
    <row r="18" spans="1:6" ht="15.75" thickBot="1">
      <c r="A18" s="49"/>
      <c r="B18" s="202">
        <v>6</v>
      </c>
      <c r="C18" s="203" t="s">
        <v>262</v>
      </c>
      <c r="D18" s="387">
        <v>4116701</v>
      </c>
      <c r="E18" s="49"/>
      <c r="F18" s="49"/>
    </row>
    <row r="19" spans="1:6">
      <c r="A19" s="49"/>
      <c r="B19" s="49"/>
      <c r="C19" s="49"/>
      <c r="D19" s="49"/>
      <c r="E19" s="49"/>
      <c r="F19" s="49"/>
    </row>
    <row r="20" spans="1:6">
      <c r="A20" s="49"/>
      <c r="B20" s="49"/>
      <c r="C20" s="49"/>
      <c r="D20" s="49"/>
      <c r="E20" s="49"/>
      <c r="F20" s="49"/>
    </row>
    <row r="21" spans="1:6">
      <c r="A21" s="49"/>
      <c r="B21" s="49"/>
      <c r="C21" s="49"/>
      <c r="D21" s="49"/>
      <c r="E21" s="49"/>
      <c r="F21" s="49"/>
    </row>
    <row r="22" spans="1:6">
      <c r="A22" s="49"/>
      <c r="B22" s="49"/>
      <c r="C22" s="49"/>
      <c r="D22" s="49"/>
      <c r="E22" s="49"/>
      <c r="F22" s="49"/>
    </row>
    <row r="23" spans="1:6">
      <c r="A23" s="49"/>
      <c r="B23" s="49"/>
      <c r="C23" s="49"/>
      <c r="D23" s="49"/>
      <c r="E23" s="49"/>
      <c r="F23" s="49"/>
    </row>
    <row r="24" spans="1:6">
      <c r="A24" s="49"/>
      <c r="B24" s="49"/>
      <c r="C24" s="49"/>
      <c r="D24" s="49"/>
      <c r="E24" s="49"/>
      <c r="F24" s="49"/>
    </row>
    <row r="25" spans="1:6">
      <c r="A25" s="49"/>
      <c r="B25" s="49"/>
      <c r="C25" s="49"/>
      <c r="D25" s="49"/>
      <c r="E25" s="49"/>
      <c r="F25" s="49"/>
    </row>
    <row r="26" spans="1:6">
      <c r="A26" s="49"/>
      <c r="B26" s="49"/>
      <c r="C26" s="49"/>
      <c r="D26" s="49"/>
      <c r="E26" s="49"/>
      <c r="F26" s="49"/>
    </row>
    <row r="27" spans="1:6">
      <c r="A27" s="49"/>
      <c r="B27" s="49"/>
      <c r="C27" s="49"/>
      <c r="D27" s="49"/>
      <c r="E27" s="49"/>
      <c r="F27" s="49"/>
    </row>
    <row r="28" spans="1:6">
      <c r="A28" s="49"/>
      <c r="B28" s="49"/>
      <c r="C28" s="49"/>
      <c r="D28" s="49"/>
      <c r="E28" s="49"/>
      <c r="F28" s="49"/>
    </row>
    <row r="29" spans="1:6">
      <c r="A29" s="49"/>
      <c r="B29" s="49"/>
      <c r="C29" s="49"/>
      <c r="D29" s="49"/>
      <c r="E29" s="49"/>
      <c r="F29" s="49"/>
    </row>
    <row r="30" spans="1:6">
      <c r="A30" s="49"/>
      <c r="B30" s="49"/>
      <c r="C30" s="49"/>
      <c r="D30" s="49"/>
      <c r="E30" s="49"/>
      <c r="F30" s="49"/>
    </row>
    <row r="31" spans="1:6">
      <c r="A31" s="49"/>
      <c r="B31" s="49"/>
      <c r="C31" s="49"/>
      <c r="D31" s="49"/>
      <c r="E31" s="49"/>
      <c r="F31" s="49"/>
    </row>
    <row r="32" spans="1:6">
      <c r="A32" s="49"/>
      <c r="B32" s="49"/>
      <c r="C32" s="49"/>
      <c r="D32" s="49"/>
      <c r="E32" s="49"/>
      <c r="F32" s="49"/>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4EE92315AE049AB705D84AD0E8748" ma:contentTypeVersion="15" ma:contentTypeDescription="Create a new document." ma:contentTypeScope="" ma:versionID="050b65fc68eedff02ea3e8607ff1f0be">
  <xsd:schema xmlns:xsd="http://www.w3.org/2001/XMLSchema" xmlns:xs="http://www.w3.org/2001/XMLSchema" xmlns:p="http://schemas.microsoft.com/office/2006/metadata/properties" xmlns:ns2="dc9f0285-9d16-4b20-98eb-1d6e450830d2" xmlns:ns3="bfe541f8-ea9c-4ac4-9c4d-acd763d47618" targetNamespace="http://schemas.microsoft.com/office/2006/metadata/properties" ma:root="true" ma:fieldsID="fbd3e49f0d9c13f7e8c1c756ef92d730" ns2:_="" ns3:_="">
    <xsd:import namespace="dc9f0285-9d16-4b20-98eb-1d6e450830d2"/>
    <xsd:import namespace="bfe541f8-ea9c-4ac4-9c4d-acd763d476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f0285-9d16-4b20-98eb-1d6e45083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a1fb2c1-215a-4b0d-bc87-20c32b3131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fe541f8-ea9c-4ac4-9c4d-acd763d4761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1cab437-609b-479c-a500-a69e7fb2846d}" ma:internalName="TaxCatchAll" ma:showField="CatchAllData" ma:web="bfe541f8-ea9c-4ac4-9c4d-acd763d476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9f0285-9d16-4b20-98eb-1d6e450830d2">
      <Terms xmlns="http://schemas.microsoft.com/office/infopath/2007/PartnerControls"/>
    </lcf76f155ced4ddcb4097134ff3c332f>
    <TaxCatchAll xmlns="bfe541f8-ea9c-4ac4-9c4d-acd763d47618" xsi:nil="true"/>
  </documentManagement>
</p:properties>
</file>

<file path=customXml/itemProps1.xml><?xml version="1.0" encoding="utf-8"?>
<ds:datastoreItem xmlns:ds="http://schemas.openxmlformats.org/officeDocument/2006/customXml" ds:itemID="{D5D9102F-ECCE-4F75-B8C9-1335AEF25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f0285-9d16-4b20-98eb-1d6e450830d2"/>
    <ds:schemaRef ds:uri="bfe541f8-ea9c-4ac4-9c4d-acd763d476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F17CAF-E005-4CDF-97C2-307C63951396}">
  <ds:schemaRefs>
    <ds:schemaRef ds:uri="http://schemas.microsoft.com/sharepoint/v3/contenttype/forms"/>
  </ds:schemaRefs>
</ds:datastoreItem>
</file>

<file path=customXml/itemProps3.xml><?xml version="1.0" encoding="utf-8"?>
<ds:datastoreItem xmlns:ds="http://schemas.openxmlformats.org/officeDocument/2006/customXml" ds:itemID="{DB5330B6-6FD0-42B2-9EB0-5EB45EB399B1}">
  <ds:schemaRefs>
    <ds:schemaRef ds:uri="http://schemas.microsoft.com/office/2006/metadata/properties"/>
    <ds:schemaRef ds:uri="http://schemas.microsoft.com/office/infopath/2007/PartnerControls"/>
    <ds:schemaRef ds:uri="dc9f0285-9d16-4b20-98eb-1d6e450830d2"/>
    <ds:schemaRef ds:uri="bfe541f8-ea9c-4ac4-9c4d-acd763d476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Markéta Burešová</cp:lastModifiedBy>
  <cp:lastPrinted>2022-01-24T18:19:22Z</cp:lastPrinted>
  <dcterms:created xsi:type="dcterms:W3CDTF">2021-08-25T10:20:42Z</dcterms:created>
  <dcterms:modified xsi:type="dcterms:W3CDTF">2022-08-12T08:16:42Z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0x010100A714EE92315AE049AB705D84AD0E8748</vt:lpwstr>
  </property>
  <property fmtid="{D5CDD505-2E9C-101B-9397-08002B2CF9AE}" pid="4" name="MediaServiceImageTags">
    <vt:lpwstr/>
  </property>
</Properties>
</file>